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6" i="2"/>
  <c r="C55" s="1"/>
  <c r="C20"/>
  <c r="C27"/>
  <c r="C39"/>
  <c r="C38" s="1"/>
  <c r="C49"/>
  <c r="D20"/>
  <c r="D6" s="1"/>
  <c r="D55" s="1"/>
  <c r="D27"/>
  <c r="D39"/>
  <c r="D38" s="1"/>
  <c r="D49"/>
  <c r="E20"/>
  <c r="E6" s="1"/>
  <c r="E55" s="1"/>
  <c r="E27"/>
  <c r="E38"/>
  <c r="E39"/>
  <c r="E49"/>
  <c r="F6"/>
  <c r="F55" s="1"/>
  <c r="F20"/>
  <c r="F27"/>
  <c r="F38"/>
  <c r="F39"/>
  <c r="F49"/>
  <c r="G6"/>
  <c r="G55" s="1"/>
  <c r="G20"/>
  <c r="G27"/>
  <c r="G39"/>
  <c r="G38" s="1"/>
  <c r="G49"/>
  <c r="H20"/>
  <c r="H6" s="1"/>
  <c r="H55" s="1"/>
  <c r="H27"/>
  <c r="H39"/>
  <c r="H38" s="1"/>
  <c r="H49"/>
  <c r="I20"/>
  <c r="I6" s="1"/>
  <c r="I55" s="1"/>
  <c r="I27"/>
  <c r="I38"/>
  <c r="I39"/>
  <c r="I49"/>
  <c r="J6"/>
  <c r="J55" s="1"/>
  <c r="J20"/>
  <c r="J27"/>
  <c r="J38"/>
  <c r="J39"/>
  <c r="J49"/>
  <c r="K6"/>
  <c r="K55" s="1"/>
  <c r="K20"/>
  <c r="K27"/>
  <c r="K39"/>
  <c r="K38" s="1"/>
  <c r="K49"/>
  <c r="L20"/>
  <c r="L6" s="1"/>
  <c r="L55" s="1"/>
  <c r="L27"/>
  <c r="L39"/>
  <c r="L38" s="1"/>
  <c r="L49"/>
  <c r="E4" i="3"/>
  <c r="F4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<sst xmlns="http://schemas.openxmlformats.org/spreadsheetml/2006/main" count="144" uniqueCount="123">
  <si>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</si>
  <si>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</si>
  <si>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</si>
  <si>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</si>
  <si>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</si>
  <si>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</si>
  <si>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</si>
  <si>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</si>
  <si>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</si>
  <si>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</si>
  <si>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</si>
  <si>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</si>
  <si>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</si>
  <si>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</si>
  <si>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</si>
  <si>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</si>
  <si>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</si>
  <si>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</si>
  <si>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</si>
  <si>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</si>
  <si>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</si>
  <si>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</si>
  <si>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</si>
  <si>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</si>
  <si>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Шевченка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</si>
  <si>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</si>
  <si>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</si>
  <si>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</si>
  <si>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Немирівський районний суд Вінницької області</t>
  </si>
  <si>
    <t>22800, Вінницька область,м. Немирів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</si>
  <si>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</si>
  <si>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</si>
  <si>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</si>
  <si>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</si>
  <si>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</si>
  <si>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</si>
  <si>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</si>
  <si>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</si>
  <si>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</si>
  <si>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</si>
  <si>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</si>
  <si>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</si>
  <si>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</si>
  <si>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</si>
  <si>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</si>
  <si>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</si>
  <si>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</si>
  <si>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</si>
  <si>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</si>
  <si>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</si>
  <si>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</si>
  <si>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</si>
  <si>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</si>
  <si>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</si>
  <si>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</si>
  <si>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</si>
  <si>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</si>
  <si>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</si>
  <si>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</si>
  <si>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</si>
  <si>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</si>
  <si>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</si>
  <si>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</si>
  <si>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</si>
  <si>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</si>
  <si>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</si>
  <si>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</si>
  <si>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</si>
  <si>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</si>
  <si>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</si>
  <si>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</si>
  <si>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</si>
  <si>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</si>
  <si>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</si>
  <si>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</si>
  <si>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</si>
  <si>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</si>
  <si>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</si>
  <si>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</si>
  <si>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</si>
  <si>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</si>
  <si>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</si>
  <si>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</si>
  <si>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</si>
  <si>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</si>
  <si>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</si>
  <si>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</si>
  <si>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</si>
  <si>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</si>
  <si>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</si>
  <si>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</si>
  <si>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</si>
  <si>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</si>
  <si>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</si>
  <si>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</si>
  <si>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</si>
  <si>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</si>
  <si>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</si>
  <si>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</si>
  <si>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</si>
  <si>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</si>
  <si>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</si>
  <si>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</si>
  <si>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</si>
  <si>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</si>
  <si>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</si>
  <si>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</si>
  <si>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</si>
  <si>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</si>
  <si>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</si>
  <si>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</si>
  <si>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</si>
  <si>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</si>
  <si>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</si>
  <si>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</si>
  <si>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</si>
  <si>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</si>
  <si>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</si>
  <si>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</si>
  <si>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С.М. Науменко</t>
  </si>
  <si>
    <t xml:space="preserve">(ПІБ)    </t>
  </si>
  <si>
    <t>Л.П. Андрущак</t>
  </si>
  <si>
    <t>8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</si>
</sst>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27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&amp;LEAE90B10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1199</v>
      </c>
      <c r="D6" s="83">
        <f t="shared" si="0"/>
        <v>1098061.6200000022</v>
      </c>
      <c r="E6" s="83">
        <f t="shared" si="0"/>
        <v>995</v>
      </c>
      <c r="F6" s="83">
        <f t="shared" si="0"/>
        <v>963042.16999999934</v>
      </c>
      <c r="G6" s="83">
        <f t="shared" si="0"/>
        <v>14</v>
      </c>
      <c r="H6" s="83">
        <f t="shared" si="0"/>
        <v>20334</v>
      </c>
      <c r="I6" s="83">
        <f t="shared" si="0"/>
        <v>0</v>
      </c>
      <c r="J6" s="83">
        <f t="shared" si="0"/>
        <v>0</v>
      </c>
      <c r="K6" s="83">
        <f t="shared" si="0"/>
        <v>194</v>
      </c>
      <c r="L6" s="83">
        <f t="shared" si="0"/>
        <v>135792.89000000001</v>
      </c>
      <c r="M6" s="56"/>
    </row>
    <row r="7" spans="1:13" ht="16.7" customHeight="1">
      <c r="A7" s="69">
        <v>2</v>
      </c>
      <c r="B7" s="73" t="s">
        <v>50</v>
      </c>
      <c r="C7" s="82">
        <v>588</v>
      </c>
      <c r="D7" s="82">
        <v>723108.020000002</v>
      </c>
      <c r="E7" s="82">
        <v>415</v>
      </c>
      <c r="F7" s="82">
        <v>592454.5</v>
      </c>
      <c r="G7" s="82">
        <v>12</v>
      </c>
      <c r="H7" s="82">
        <v>18572</v>
      </c>
      <c r="I7" s="82"/>
      <c r="J7" s="82"/>
      <c r="K7" s="82">
        <v>165</v>
      </c>
      <c r="L7" s="82">
        <v>115882.29</v>
      </c>
      <c r="M7" s="56"/>
    </row>
    <row r="8" spans="1:13" ht="16.7" customHeight="1">
      <c r="A8" s="69">
        <v>3</v>
      </c>
      <c r="B8" s="74" t="s">
        <v>51</v>
      </c>
      <c r="C8" s="82">
        <v>160</v>
      </c>
      <c r="D8" s="82">
        <v>352810.82</v>
      </c>
      <c r="E8" s="82">
        <v>152</v>
      </c>
      <c r="F8" s="82">
        <v>334594.37</v>
      </c>
      <c r="G8" s="82">
        <v>9</v>
      </c>
      <c r="H8" s="82">
        <v>15048</v>
      </c>
      <c r="I8" s="82"/>
      <c r="J8" s="82"/>
      <c r="K8" s="82"/>
      <c r="L8" s="82"/>
      <c r="M8" s="56"/>
    </row>
    <row r="9" spans="1:13" ht="16.7" customHeight="1">
      <c r="A9" s="69">
        <v>4</v>
      </c>
      <c r="B9" s="74" t="s">
        <v>52</v>
      </c>
      <c r="C9" s="82">
        <v>428</v>
      </c>
      <c r="D9" s="82">
        <v>370297.19999999797</v>
      </c>
      <c r="E9" s="82">
        <v>263</v>
      </c>
      <c r="F9" s="82">
        <v>257860.13</v>
      </c>
      <c r="G9" s="82">
        <v>3</v>
      </c>
      <c r="H9" s="82">
        <v>3524</v>
      </c>
      <c r="I9" s="82"/>
      <c r="J9" s="82"/>
      <c r="K9" s="82">
        <v>165</v>
      </c>
      <c r="L9" s="82">
        <v>115882.29</v>
      </c>
      <c r="M9" s="56"/>
    </row>
    <row r="10" spans="1:13" ht="19.7" customHeight="1">
      <c r="A10" s="69">
        <v>5</v>
      </c>
      <c r="B10" s="73" t="s">
        <v>53</v>
      </c>
      <c r="C10" s="82">
        <v>278</v>
      </c>
      <c r="D10" s="82">
        <v>210735.2</v>
      </c>
      <c r="E10" s="82">
        <v>268</v>
      </c>
      <c r="F10" s="82">
        <v>213709.769999999</v>
      </c>
      <c r="G10" s="82">
        <v>1</v>
      </c>
      <c r="H10" s="82">
        <v>1409.6</v>
      </c>
      <c r="I10" s="82"/>
      <c r="J10" s="82"/>
      <c r="K10" s="82">
        <v>9</v>
      </c>
      <c r="L10" s="82">
        <v>8457.6</v>
      </c>
      <c r="M10" s="56"/>
    </row>
    <row r="11" spans="1:13" ht="19.7" customHeight="1">
      <c r="A11" s="69">
        <v>6</v>
      </c>
      <c r="B11" s="74" t="s">
        <v>54</v>
      </c>
      <c r="C11" s="82">
        <v>14</v>
      </c>
      <c r="D11" s="82">
        <v>24668</v>
      </c>
      <c r="E11" s="82">
        <v>12</v>
      </c>
      <c r="F11" s="82">
        <v>33360</v>
      </c>
      <c r="G11" s="82"/>
      <c r="H11" s="82"/>
      <c r="I11" s="82"/>
      <c r="J11" s="82"/>
      <c r="K11" s="82">
        <v>2</v>
      </c>
      <c r="L11" s="82">
        <v>3524</v>
      </c>
      <c r="M11" s="56"/>
    </row>
    <row r="12" spans="1:13" ht="19.7" customHeight="1">
      <c r="A12" s="69">
        <v>7</v>
      </c>
      <c r="B12" s="74" t="s">
        <v>55</v>
      </c>
      <c r="C12" s="82">
        <v>264</v>
      </c>
      <c r="D12" s="82">
        <v>186067.20000000001</v>
      </c>
      <c r="E12" s="82">
        <v>256</v>
      </c>
      <c r="F12" s="82">
        <v>180349.77</v>
      </c>
      <c r="G12" s="82">
        <v>1</v>
      </c>
      <c r="H12" s="82">
        <v>1409.6</v>
      </c>
      <c r="I12" s="82"/>
      <c r="J12" s="82"/>
      <c r="K12" s="82">
        <v>7</v>
      </c>
      <c r="L12" s="82">
        <v>4933.6000000000004</v>
      </c>
      <c r="M12" s="56"/>
    </row>
    <row r="13" spans="1:13" ht="15.2" customHeight="1">
      <c r="A13" s="69">
        <v>8</v>
      </c>
      <c r="B13" s="73" t="s">
        <v>56</v>
      </c>
      <c r="C13" s="82">
        <v>123</v>
      </c>
      <c r="D13" s="82">
        <v>86690.400000000198</v>
      </c>
      <c r="E13" s="82">
        <v>118</v>
      </c>
      <c r="F13" s="82">
        <v>83021.400000000198</v>
      </c>
      <c r="G13" s="82"/>
      <c r="H13" s="82"/>
      <c r="I13" s="82"/>
      <c r="J13" s="82"/>
      <c r="K13" s="82">
        <v>5</v>
      </c>
      <c r="L13" s="82">
        <v>3524</v>
      </c>
      <c r="M13" s="56"/>
    </row>
    <row r="14" spans="1:13" ht="15.95" customHeight="1">
      <c r="A14" s="69">
        <v>9</v>
      </c>
      <c r="B14" s="73" t="s">
        <v>57</v>
      </c>
      <c r="C14" s="82">
        <v>2</v>
      </c>
      <c r="D14" s="82">
        <v>1409.6</v>
      </c>
      <c r="E14" s="82">
        <v>2</v>
      </c>
      <c r="F14" s="82">
        <v>1409.6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191</v>
      </c>
      <c r="D15" s="82">
        <v>73123.000000000102</v>
      </c>
      <c r="E15" s="82">
        <v>178</v>
      </c>
      <c r="F15" s="82">
        <v>69275.300000000105</v>
      </c>
      <c r="G15" s="82">
        <v>1</v>
      </c>
      <c r="H15" s="82">
        <v>352.4</v>
      </c>
      <c r="I15" s="82"/>
      <c r="J15" s="82"/>
      <c r="K15" s="82">
        <v>12</v>
      </c>
      <c r="L15" s="82">
        <v>7400.4</v>
      </c>
      <c r="M15" s="56"/>
    </row>
    <row r="16" spans="1:13" ht="21.2" customHeight="1">
      <c r="A16" s="69">
        <v>11</v>
      </c>
      <c r="B16" s="74" t="s">
        <v>54</v>
      </c>
      <c r="C16" s="82">
        <v>11</v>
      </c>
      <c r="D16" s="82">
        <v>9691</v>
      </c>
      <c r="E16" s="82">
        <v>5</v>
      </c>
      <c r="F16" s="82">
        <v>4228.8</v>
      </c>
      <c r="G16" s="82"/>
      <c r="H16" s="82"/>
      <c r="I16" s="82"/>
      <c r="J16" s="82"/>
      <c r="K16" s="82">
        <v>6</v>
      </c>
      <c r="L16" s="82">
        <v>5286</v>
      </c>
      <c r="M16" s="56"/>
    </row>
    <row r="17" spans="1:13" ht="21.2" customHeight="1">
      <c r="A17" s="69">
        <v>12</v>
      </c>
      <c r="B17" s="74" t="s">
        <v>55</v>
      </c>
      <c r="C17" s="82">
        <v>180</v>
      </c>
      <c r="D17" s="82">
        <v>63432.000000000196</v>
      </c>
      <c r="E17" s="82">
        <v>173</v>
      </c>
      <c r="F17" s="82">
        <v>65046.500000000102</v>
      </c>
      <c r="G17" s="82">
        <v>1</v>
      </c>
      <c r="H17" s="82">
        <v>352.4</v>
      </c>
      <c r="I17" s="82"/>
      <c r="J17" s="82"/>
      <c r="K17" s="82">
        <v>6</v>
      </c>
      <c r="L17" s="82">
        <v>2114.4</v>
      </c>
      <c r="M17" s="56"/>
    </row>
    <row r="18" spans="1:13" ht="21.2" customHeight="1">
      <c r="A18" s="69">
        <v>13</v>
      </c>
      <c r="B18" s="75" t="s">
        <v>58</v>
      </c>
      <c r="C18" s="82">
        <v>17</v>
      </c>
      <c r="D18" s="82">
        <v>2995.4</v>
      </c>
      <c r="E18" s="82">
        <v>14</v>
      </c>
      <c r="F18" s="82">
        <v>3171.6</v>
      </c>
      <c r="G18" s="82"/>
      <c r="H18" s="82"/>
      <c r="I18" s="82"/>
      <c r="J18" s="82"/>
      <c r="K18" s="82">
        <v>3</v>
      </c>
      <c r="L18" s="82">
        <v>528.6</v>
      </c>
      <c r="M18" s="56"/>
    </row>
    <row r="19" spans="1:13" ht="21.2" customHeight="1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12</v>
      </c>
      <c r="D49" s="83">
        <f t="shared" si="5"/>
        <v>121.61</v>
      </c>
      <c r="E49" s="83">
        <f t="shared" si="5"/>
        <v>12</v>
      </c>
      <c r="F49" s="83">
        <f t="shared" si="5"/>
        <v>121.6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12</v>
      </c>
      <c r="D50" s="82">
        <v>121.61</v>
      </c>
      <c r="E50" s="82">
        <v>12</v>
      </c>
      <c r="F50" s="82">
        <v>121.6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699</v>
      </c>
      <c r="D54" s="83">
        <v>246327.59999999701</v>
      </c>
      <c r="E54" s="83">
        <v>277</v>
      </c>
      <c r="F54" s="83">
        <v>98292.799999999697</v>
      </c>
      <c r="G54" s="83"/>
      <c r="H54" s="83"/>
      <c r="I54" s="83">
        <v>699</v>
      </c>
      <c r="J54" s="83">
        <v>246295.59999999701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1910</v>
      </c>
      <c r="D55" s="83">
        <f t="shared" si="6"/>
        <v>1344510.8299999994</v>
      </c>
      <c r="E55" s="83">
        <f t="shared" si="6"/>
        <v>1284</v>
      </c>
      <c r="F55" s="83">
        <f t="shared" si="6"/>
        <v>1061456.5699999989</v>
      </c>
      <c r="G55" s="83">
        <f t="shared" si="6"/>
        <v>14</v>
      </c>
      <c r="H55" s="83">
        <f t="shared" si="6"/>
        <v>20334</v>
      </c>
      <c r="I55" s="83">
        <f t="shared" si="6"/>
        <v>699</v>
      </c>
      <c r="J55" s="83">
        <f t="shared" si="6"/>
        <v>246295.59999999701</v>
      </c>
      <c r="K55" s="83">
        <f t="shared" si="6"/>
        <v>194</v>
      </c>
      <c r="L55" s="83">
        <f t="shared" si="6"/>
        <v>135792.89000000001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Немирівський районний суд Вінницької області,_x000D_
 Початок періоду: 01.01.2018, Кінець періоду: 31.12.2018&amp;LEAE90B10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187</v>
      </c>
      <c r="F4" s="153">
        <f>SUM(F5:F24)</f>
        <v>128921.09000000019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11</v>
      </c>
      <c r="F5" s="138">
        <v>7939.29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139</v>
      </c>
      <c r="F7" s="138">
        <v>94619.400000000198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5</v>
      </c>
      <c r="F10" s="138">
        <v>3524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2</v>
      </c>
      <c r="F11" s="138">
        <v>1424.8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18</v>
      </c>
      <c r="F13" s="138">
        <v>14189.4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5</v>
      </c>
      <c r="F14" s="138">
        <v>2819.2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6</v>
      </c>
      <c r="F17" s="138">
        <v>3524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>
        <v>1</v>
      </c>
      <c r="F20" s="138">
        <v>881</v>
      </c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Немирівський районний суд Вінницької області,_x000D_
 Початок періоду: 01.01.2018, Кінець періоду: 31.12.2018&amp;LEAE90B10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2019-08-20T12:29:20Z</dcterms:created>
  <dcterms:modified xsi:type="dcterms:W3CDTF">2019-08-20T12:29:20Z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EAE90B10</vt:lpwstr>
  </property>
  <property fmtid="{D5CDD505-2E9C-101B-9397-08002B2CF9AE}" pid="9" name="Підрозділ">
    <vt:lpwstr>Немирівський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