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G6" i="3"/>
  <c r="H6"/>
  <c r="K6"/>
  <c r="L6"/>
  <c r="C21"/>
  <c r="C6"/>
  <c r="D21"/>
  <c r="D6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D40"/>
  <c r="D39"/>
  <c r="E40"/>
  <c r="F40"/>
  <c r="G40"/>
  <c r="G39"/>
  <c r="G56"/>
  <c r="H40"/>
  <c r="H39"/>
  <c r="H56"/>
  <c r="I40"/>
  <c r="J40"/>
  <c r="K40"/>
  <c r="K39"/>
  <c r="K56"/>
  <c r="L40"/>
  <c r="L39"/>
  <c r="L56"/>
  <c r="C50"/>
  <c r="D50"/>
  <c r="E50"/>
  <c r="F50"/>
  <c r="G50"/>
  <c r="H50"/>
  <c r="I50"/>
  <c r="J50"/>
  <c r="K50"/>
  <c r="L50"/>
  <c r="C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<sst xmlns="http://schemas.openxmlformats.org/spreadsheetml/2006/main" count="154" uniqueCount="128">
  <si>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</si>
  <si>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</si>
  <si>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</si>
  <si>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</si>
  <si>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</si>
  <si>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</si>
  <si>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</si>
  <si>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</si>
  <si>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</si>
  <si>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</si>
  <si>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</si>
  <si>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</si>
  <si>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</si>
  <si>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</si>
  <si>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</si>
  <si>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</si>
  <si>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</si>
  <si>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</si>
  <si>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</si>
  <si>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</si>
  <si>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</si>
  <si>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</si>
  <si>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</si>
  <si>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</si>
  <si>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</si>
  <si>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</si>
  <si>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</si>
  <si>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</si>
  <si>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</si>
  <si>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</si>
  <si>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</si>
  <si>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</si>
  <si>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</si>
  <si>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</si>
  <si>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</si>
  <si>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</si>
  <si>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</si>
  <si>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</si>
  <si>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</si>
  <si>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</si>
  <si>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</si>
  <si>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</si>
  <si>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</si>
  <si>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</si>
  <si>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</si>
  <si>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</si>
  <si>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</si>
  <si>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</si>
  <si>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</si>
  <si>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</si>
  <si>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</si>
  <si>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</si>
  <si>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</si>
  <si>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</si>
  <si>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</si>
  <si>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</si>
  <si>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</si>
  <si>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</si>
  <si>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</si>
  <si>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</si>
  <si>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</si>
  <si>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</si>
  <si>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</si>
  <si>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</si>
  <si>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</si>
  <si>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</si>
  <si>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</si>
  <si>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</si>
  <si>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</si>
  <si>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</si>
  <si>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</si>
  <si>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</si>
  <si>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</si>
  <si>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</si>
  <si>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</si>
  <si>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</si>
  <si>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</si>
  <si>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</si>
  <si>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</si>
  <si>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</si>
  <si>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</si>
  <si>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</si>
  <si>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</si>
  <si>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</si>
  <si>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</si>
  <si>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</si>
  <si>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</si>
  <si>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</si>
  <si>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</si>
  <si>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</si>
  <si>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</si>
  <si>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</si>
  <si>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</si>
  <si>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</si>
  <si>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</si>
  <si>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</si>
  <si>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</si>
  <si>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</si>
  <si>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</si>
  <si>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</si>
  <si>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</si>
  <si>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</si>
  <si>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</si>
  <si>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</si>
  <si>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</si>
  <si>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</si>
  <si>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</si>
  <si>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</si>
  <si>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</si>
  <si>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</si>
  <si>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</si>
  <si>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</si>
  <si>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</si>
  <si>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</si>
  <si>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</si>
  <si>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</si>
  <si>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</si>
  <si>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</si>
  <si>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</si>
  <si>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</si>
  <si>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</si>
  <si>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</si>
  <si>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</si>
  <si>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С.М. Науменко</t>
  </si>
  <si>
    <t>Л.П. Гладка</t>
  </si>
  <si>
    <t>(04331) 2-20-49</t>
  </si>
  <si>
    <t>inbox@nm.vn.court.gov.ua</t>
  </si>
  <si>
    <t>3 липня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</si>
</sst>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27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&amp;C&amp;L627D46ED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334</v>
      </c>
      <c r="D6" s="96">
        <f t="shared" si="0"/>
        <v>339835.5500000001</v>
      </c>
      <c r="E6" s="96">
        <f t="shared" si="0"/>
        <v>267</v>
      </c>
      <c r="F6" s="96">
        <f t="shared" si="0"/>
        <v>308581.58999999997</v>
      </c>
      <c r="G6" s="96">
        <f t="shared" si="0"/>
        <v>0</v>
      </c>
      <c r="H6" s="96">
        <f t="shared" si="0"/>
        <v>0</v>
      </c>
      <c r="I6" s="96">
        <f t="shared" si="0"/>
        <v>25</v>
      </c>
      <c r="J6" s="96">
        <f t="shared" si="0"/>
        <v>19462.2</v>
      </c>
      <c r="K6" s="96">
        <f t="shared" si="0"/>
        <v>68</v>
      </c>
      <c r="L6" s="96">
        <f t="shared" si="0"/>
        <v>60101.200000000012</v>
      </c>
    </row>
    <row r="7" spans="1:12" ht="16.5" customHeight="1">
      <c r="A7" s="87">
        <v>2</v>
      </c>
      <c r="B7" s="90" t="s">
        <v>74</v>
      </c>
      <c r="C7" s="97">
        <v>159</v>
      </c>
      <c r="D7" s="97">
        <v>202364.75</v>
      </c>
      <c r="E7" s="97">
        <v>118</v>
      </c>
      <c r="F7" s="97">
        <v>166367.89000000001</v>
      </c>
      <c r="G7" s="97"/>
      <c r="H7" s="97"/>
      <c r="I7" s="97">
        <v>21</v>
      </c>
      <c r="J7" s="97">
        <v>18063.2</v>
      </c>
      <c r="K7" s="97">
        <v>42</v>
      </c>
      <c r="L7" s="97">
        <v>34456.800000000003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66796.490000000005</v>
      </c>
      <c r="E8" s="97">
        <v>30</v>
      </c>
      <c r="F8" s="97">
        <v>66615.48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129</v>
      </c>
      <c r="D9" s="97">
        <v>135568.26</v>
      </c>
      <c r="E9" s="97">
        <v>88</v>
      </c>
      <c r="F9" s="97">
        <v>99752.41</v>
      </c>
      <c r="G9" s="97"/>
      <c r="H9" s="97"/>
      <c r="I9" s="97">
        <v>21</v>
      </c>
      <c r="J9" s="97">
        <v>18063.2</v>
      </c>
      <c r="K9" s="97">
        <v>42</v>
      </c>
      <c r="L9" s="97">
        <v>34456.800000000003</v>
      </c>
    </row>
    <row r="10" spans="1:12" ht="19.5" customHeight="1">
      <c r="A10" s="87">
        <v>5</v>
      </c>
      <c r="B10" s="90" t="s">
        <v>77</v>
      </c>
      <c r="C10" s="97">
        <v>103</v>
      </c>
      <c r="D10" s="97">
        <v>95430.800000000105</v>
      </c>
      <c r="E10" s="97">
        <v>99</v>
      </c>
      <c r="F10" s="97">
        <v>116621.8</v>
      </c>
      <c r="G10" s="97"/>
      <c r="H10" s="97"/>
      <c r="I10" s="97">
        <v>1</v>
      </c>
      <c r="J10" s="97">
        <v>768.4</v>
      </c>
      <c r="K10" s="97">
        <v>4</v>
      </c>
      <c r="L10" s="97">
        <v>7146.8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4</v>
      </c>
      <c r="F11" s="97">
        <v>33628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96</v>
      </c>
      <c r="D12" s="97">
        <v>80716.800000000105</v>
      </c>
      <c r="E12" s="97">
        <v>95</v>
      </c>
      <c r="F12" s="97">
        <v>82993.800000000105</v>
      </c>
      <c r="G12" s="97"/>
      <c r="H12" s="97"/>
      <c r="I12" s="97">
        <v>1</v>
      </c>
      <c r="J12" s="97">
        <v>768.4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1</v>
      </c>
      <c r="D13" s="97">
        <v>840.8</v>
      </c>
      <c r="E13" s="97">
        <v>1</v>
      </c>
      <c r="F13" s="97">
        <v>840.8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65</v>
      </c>
      <c r="D15" s="97">
        <v>39938</v>
      </c>
      <c r="E15" s="97">
        <v>47</v>
      </c>
      <c r="F15" s="97">
        <v>24314.799999999999</v>
      </c>
      <c r="G15" s="97"/>
      <c r="H15" s="97"/>
      <c r="I15" s="97"/>
      <c r="J15" s="97"/>
      <c r="K15" s="97">
        <v>18</v>
      </c>
      <c r="L15" s="97">
        <v>17656.8</v>
      </c>
    </row>
    <row r="16" spans="1:12" ht="21" customHeight="1">
      <c r="A16" s="87">
        <v>11</v>
      </c>
      <c r="B16" s="91" t="s">
        <v>78</v>
      </c>
      <c r="C16" s="97">
        <v>20</v>
      </c>
      <c r="D16" s="97">
        <v>21020</v>
      </c>
      <c r="E16" s="97">
        <v>4</v>
      </c>
      <c r="F16" s="97">
        <v>4204</v>
      </c>
      <c r="G16" s="97"/>
      <c r="H16" s="97"/>
      <c r="I16" s="97"/>
      <c r="J16" s="97"/>
      <c r="K16" s="97">
        <v>16</v>
      </c>
      <c r="L16" s="97">
        <v>16816</v>
      </c>
    </row>
    <row r="17" spans="1:12" ht="21" customHeight="1">
      <c r="A17" s="87">
        <v>12</v>
      </c>
      <c r="B17" s="91" t="s">
        <v>79</v>
      </c>
      <c r="C17" s="97">
        <v>45</v>
      </c>
      <c r="D17" s="97">
        <v>18918</v>
      </c>
      <c r="E17" s="97">
        <v>43</v>
      </c>
      <c r="F17" s="97">
        <v>20110.8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6</v>
      </c>
      <c r="D18" s="97">
        <v>1261.2</v>
      </c>
      <c r="E18" s="97">
        <v>2</v>
      </c>
      <c r="F18" s="97">
        <v>436.3</v>
      </c>
      <c r="G18" s="97"/>
      <c r="H18" s="97"/>
      <c r="I18" s="97">
        <v>3</v>
      </c>
      <c r="J18" s="97">
        <v>630.6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840.8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840.8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94.59</v>
      </c>
      <c r="E50" s="96">
        <f t="shared" si="5"/>
        <v>2</v>
      </c>
      <c r="F50" s="96">
        <f t="shared" si="5"/>
        <v>94.65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31.53</v>
      </c>
      <c r="E51" s="97">
        <v>1</v>
      </c>
      <c r="F51" s="97">
        <v>31.55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388</v>
      </c>
      <c r="D55" s="96">
        <v>163115.19999999899</v>
      </c>
      <c r="E55" s="96">
        <v>102</v>
      </c>
      <c r="F55" s="96">
        <v>42710.6000000001</v>
      </c>
      <c r="G55" s="96"/>
      <c r="H55" s="96"/>
      <c r="I55" s="96">
        <v>387</v>
      </c>
      <c r="J55" s="96">
        <v>162694.799999999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725</v>
      </c>
      <c r="D56" s="96">
        <f t="shared" si="6"/>
        <v>503886.13999999908</v>
      </c>
      <c r="E56" s="96">
        <f t="shared" si="6"/>
        <v>371</v>
      </c>
      <c r="F56" s="96">
        <f t="shared" si="6"/>
        <v>351386.84000000008</v>
      </c>
      <c r="G56" s="96">
        <f t="shared" si="6"/>
        <v>0</v>
      </c>
      <c r="H56" s="96">
        <f t="shared" si="6"/>
        <v>0</v>
      </c>
      <c r="I56" s="96">
        <f t="shared" si="6"/>
        <v>412</v>
      </c>
      <c r="J56" s="96">
        <f t="shared" si="6"/>
        <v>182156.99999999901</v>
      </c>
      <c r="K56" s="96">
        <f t="shared" si="6"/>
        <v>70</v>
      </c>
      <c r="L56" s="96">
        <f t="shared" si="6"/>
        <v>61362.400000000016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Немирівський районний суд Вінницької області,_x000D_
 Початок періоду: 01.01.2020, Кінець періоду: 30.06.2020&amp;L627D46ED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68</v>
      </c>
      <c r="F4" s="93">
        <f>SUM(F5:F25)</f>
        <v>58419.6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40</v>
      </c>
      <c r="F7" s="95">
        <v>29428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2506.4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5255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>
        <v>2</v>
      </c>
      <c r="F18" s="95">
        <v>4204</v>
      </c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15</v>
      </c>
      <c r="F20" s="95">
        <v>15765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420.4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Немирівський районний суд Вінницької області,_x000D_
 Початок періоду: 01.01.2020, Кінець періоду: 30.06.2020&amp;L627D46ED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2020-08-28T12:39:39Z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10_00930_2.2020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627D46ED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