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<sst xmlns="http://schemas.openxmlformats.org/spreadsheetml/2006/main" count="154" uniqueCount="126">
  <si>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</si>
  <si>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</si>
  <si>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</si>
  <si>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</si>
  <si>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</si>
  <si>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</si>
  <si>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</si>
  <si>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</si>
  <si>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</si>
  <si>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</si>
  <si>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</si>
  <si>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</si>
  <si>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</si>
  <si>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</si>
  <si>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</si>
  <si>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</si>
  <si>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</si>
  <si>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</si>
  <si>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</si>
  <si>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</si>
  <si>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</si>
  <si>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</si>
  <si>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</si>
  <si>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</si>
  <si>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</si>
  <si>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</si>
  <si>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</si>
  <si>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</si>
  <si>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</si>
  <si>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</si>
  <si>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</si>
  <si>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</si>
  <si>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</si>
  <si>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</si>
  <si>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</si>
  <si>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</si>
  <si>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</si>
  <si>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</si>
  <si>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</si>
  <si>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</si>
  <si>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</si>
  <si>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</si>
  <si>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</si>
  <si>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</si>
  <si>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</si>
  <si>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</si>
  <si>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</si>
  <si>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</si>
  <si>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</si>
  <si>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</si>
  <si>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</si>
  <si>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</si>
  <si>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</si>
  <si>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</si>
  <si>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</si>
  <si>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</si>
  <si>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</si>
  <si>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</si>
  <si>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</si>
  <si>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</si>
  <si>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</si>
  <si>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</si>
  <si>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</si>
  <si>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</si>
  <si>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</si>
  <si>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</si>
  <si>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</si>
  <si>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</si>
  <si>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</si>
  <si>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</si>
  <si>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</si>
  <si>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</si>
  <si>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</si>
  <si>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</si>
  <si>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</si>
  <si>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</si>
  <si>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</si>
  <si>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</si>
  <si>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</si>
  <si>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</si>
  <si>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</si>
  <si>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</si>
  <si>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</si>
  <si>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</si>
  <si>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</si>
  <si>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</si>
  <si>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</si>
  <si>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</si>
  <si>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</si>
  <si>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</si>
  <si>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</si>
  <si>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</si>
  <si>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</si>
  <si>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</si>
  <si>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</si>
  <si>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</si>
  <si>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</si>
  <si>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</si>
  <si>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</si>
  <si>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</si>
  <si>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</si>
  <si>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</si>
  <si>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</si>
  <si>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</si>
  <si>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</si>
  <si>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</si>
  <si>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</si>
  <si>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</si>
  <si>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</si>
  <si>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</si>
  <si>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</si>
  <si>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</si>
  <si>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</si>
  <si>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</si>
  <si>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</si>
  <si>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</si>
  <si>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</si>
  <si>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</si>
  <si>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</si>
  <si>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Немирівський районний суд Вінницької області</t>
  </si>
  <si>
    <t>22800. Вінницька область.м. Немирів</t>
  </si>
  <si>
    <t>вул. Шевченка</t>
  </si>
  <si>
    <t/>
  </si>
  <si>
    <t>О.О. Клюєв</t>
  </si>
  <si>
    <t>Л.П. Горбенко</t>
  </si>
  <si>
    <t>8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</si>
</sst>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&amp;LF45D7B1E&amp;C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1064</v>
      </c>
      <c r="D6" s="96">
        <f>SUM(D7,D10,D13,D14,D15,D21,D24,D25,D18,D19,D20)</f>
        <v>985783.8300000009</v>
      </c>
      <c r="E6" s="96">
        <f>SUM(E7,E10,E13,E14,E15,E21,E24,E25,E18,E19,E20)</f>
        <v>916</v>
      </c>
      <c r="F6" s="96">
        <f>SUM(F7,F10,F13,F14,F15,F21,F24,F25,F18,F19,F20)</f>
        <v>881354.4600000001</v>
      </c>
      <c r="G6" s="96">
        <f>SUM(G7,G10,G13,G14,G15,G21,G24,G25,G18,G19,G20)</f>
        <v>13</v>
      </c>
      <c r="H6" s="96">
        <f>SUM(H7,H10,H13,H14,H15,H21,H24,H25,H18,H19,H20)</f>
        <v>13965.8</v>
      </c>
      <c r="I6" s="96">
        <f>SUM(I7,I10,I13,I14,I15,I21,I24,I25,I18,I19,I20)</f>
        <v>98</v>
      </c>
      <c r="J6" s="96">
        <f>SUM(J7,J10,J13,J14,J15,J21,J24,J25,J18,J19,J20)</f>
        <v>70983.4000000001</v>
      </c>
      <c r="K6" s="96">
        <f>SUM(K7,K10,K13,K14,K15,K21,K24,K25,K18,K19,K20)</f>
        <v>147</v>
      </c>
      <c r="L6" s="96">
        <f>SUM(L7,L10,L13,L14,L15,L21,L24,L25,L18,L19,L20)</f>
        <v>119621.4099999998</v>
      </c>
    </row>
    <row r="7" spans="1:12" ht="16.5" customHeight="1">
      <c r="A7" s="87">
        <v>2</v>
      </c>
      <c r="B7" s="90" t="s">
        <v>74</v>
      </c>
      <c r="C7" s="97">
        <v>458</v>
      </c>
      <c r="D7" s="97">
        <v>575650.330000002</v>
      </c>
      <c r="E7" s="97">
        <v>350</v>
      </c>
      <c r="F7" s="97">
        <v>482922.560000001</v>
      </c>
      <c r="G7" s="97">
        <v>5</v>
      </c>
      <c r="H7" s="97">
        <v>6343.2</v>
      </c>
      <c r="I7" s="97">
        <v>79</v>
      </c>
      <c r="J7" s="97">
        <v>63907.5000000001</v>
      </c>
      <c r="K7" s="97">
        <v>109</v>
      </c>
      <c r="L7" s="97">
        <v>96761.5099999998</v>
      </c>
    </row>
    <row r="8" spans="1:12" ht="16.5" customHeight="1">
      <c r="A8" s="87">
        <v>3</v>
      </c>
      <c r="B8" s="91" t="s">
        <v>75</v>
      </c>
      <c r="C8" s="97">
        <v>137</v>
      </c>
      <c r="D8" s="97">
        <v>273752.3</v>
      </c>
      <c r="E8" s="97">
        <v>137</v>
      </c>
      <c r="F8" s="97">
        <v>275690.29</v>
      </c>
      <c r="G8" s="97">
        <v>3</v>
      </c>
      <c r="H8" s="97">
        <v>5286</v>
      </c>
      <c r="I8" s="97">
        <v>2</v>
      </c>
      <c r="J8" s="97">
        <v>4285.1</v>
      </c>
      <c r="K8" s="97"/>
      <c r="L8" s="97"/>
    </row>
    <row r="9" spans="1:12" ht="16.5" customHeight="1">
      <c r="A9" s="87">
        <v>4</v>
      </c>
      <c r="B9" s="91" t="s">
        <v>76</v>
      </c>
      <c r="C9" s="97">
        <v>321</v>
      </c>
      <c r="D9" s="97">
        <v>301898.03</v>
      </c>
      <c r="E9" s="97">
        <v>213</v>
      </c>
      <c r="F9" s="97">
        <v>207232.27</v>
      </c>
      <c r="G9" s="97">
        <v>2</v>
      </c>
      <c r="H9" s="97">
        <v>1057.2</v>
      </c>
      <c r="I9" s="97">
        <v>77</v>
      </c>
      <c r="J9" s="97">
        <v>59622.4000000001</v>
      </c>
      <c r="K9" s="97">
        <v>109</v>
      </c>
      <c r="L9" s="97">
        <v>96761.5099999998</v>
      </c>
    </row>
    <row r="10" spans="1:12" ht="19.5" customHeight="1">
      <c r="A10" s="87">
        <v>5</v>
      </c>
      <c r="B10" s="90" t="s">
        <v>77</v>
      </c>
      <c r="C10" s="97">
        <v>358</v>
      </c>
      <c r="D10" s="97">
        <v>280850.199999999</v>
      </c>
      <c r="E10" s="97">
        <v>349</v>
      </c>
      <c r="F10" s="97">
        <v>278113.299999999</v>
      </c>
      <c r="G10" s="97">
        <v>7</v>
      </c>
      <c r="H10" s="97">
        <v>6854.2</v>
      </c>
      <c r="I10" s="97">
        <v>4</v>
      </c>
      <c r="J10" s="97">
        <v>3073.6</v>
      </c>
      <c r="K10" s="97">
        <v>8</v>
      </c>
      <c r="L10" s="97">
        <v>9605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9605</v>
      </c>
      <c r="E11" s="97">
        <v>2</v>
      </c>
      <c r="F11" s="97">
        <v>5763</v>
      </c>
      <c r="G11" s="97"/>
      <c r="H11" s="97"/>
      <c r="I11" s="97"/>
      <c r="J11" s="97"/>
      <c r="K11" s="97">
        <v>3</v>
      </c>
      <c r="L11" s="97">
        <v>5763</v>
      </c>
    </row>
    <row r="12" spans="1:12" ht="19.5" customHeight="1">
      <c r="A12" s="87">
        <v>7</v>
      </c>
      <c r="B12" s="91" t="s">
        <v>79</v>
      </c>
      <c r="C12" s="97">
        <v>353</v>
      </c>
      <c r="D12" s="97">
        <v>271245.199999999</v>
      </c>
      <c r="E12" s="97">
        <v>347</v>
      </c>
      <c r="F12" s="97">
        <v>272350.299999999</v>
      </c>
      <c r="G12" s="97">
        <v>7</v>
      </c>
      <c r="H12" s="97">
        <v>6854.2</v>
      </c>
      <c r="I12" s="97">
        <v>4</v>
      </c>
      <c r="J12" s="97">
        <v>3073.6</v>
      </c>
      <c r="K12" s="97">
        <v>5</v>
      </c>
      <c r="L12" s="97">
        <v>3842</v>
      </c>
    </row>
    <row r="13" spans="1:12" ht="15" customHeight="1">
      <c r="A13" s="87">
        <v>8</v>
      </c>
      <c r="B13" s="90" t="s">
        <v>18</v>
      </c>
      <c r="C13" s="97">
        <v>93</v>
      </c>
      <c r="D13" s="97">
        <v>71461.2</v>
      </c>
      <c r="E13" s="97">
        <v>91</v>
      </c>
      <c r="F13" s="97">
        <v>70669.0000000001</v>
      </c>
      <c r="G13" s="97">
        <v>1</v>
      </c>
      <c r="H13" s="97">
        <v>768.4</v>
      </c>
      <c r="I13" s="97">
        <v>1</v>
      </c>
      <c r="J13" s="97">
        <v>768.4</v>
      </c>
      <c r="K13" s="97">
        <v>1</v>
      </c>
      <c r="L13" s="97">
        <v>768.4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125</v>
      </c>
      <c r="D15" s="97">
        <v>52059.0999999999</v>
      </c>
      <c r="E15" s="97">
        <v>110</v>
      </c>
      <c r="F15" s="97">
        <v>46576</v>
      </c>
      <c r="G15" s="97"/>
      <c r="H15" s="97"/>
      <c r="I15" s="97">
        <v>1</v>
      </c>
      <c r="J15" s="97">
        <v>768.4</v>
      </c>
      <c r="K15" s="97">
        <v>15</v>
      </c>
      <c r="L15" s="97">
        <v>9797.1</v>
      </c>
    </row>
    <row r="16" spans="1:12" ht="21" customHeight="1">
      <c r="A16" s="87">
        <v>11</v>
      </c>
      <c r="B16" s="91" t="s">
        <v>78</v>
      </c>
      <c r="C16" s="97">
        <v>7</v>
      </c>
      <c r="D16" s="97">
        <v>6723.5</v>
      </c>
      <c r="E16" s="97"/>
      <c r="F16" s="97"/>
      <c r="G16" s="97"/>
      <c r="H16" s="97"/>
      <c r="I16" s="97"/>
      <c r="J16" s="97"/>
      <c r="K16" s="97">
        <v>7</v>
      </c>
      <c r="L16" s="97">
        <v>6723.5</v>
      </c>
    </row>
    <row r="17" spans="1:12" ht="21" customHeight="1">
      <c r="A17" s="87">
        <v>12</v>
      </c>
      <c r="B17" s="91" t="s">
        <v>79</v>
      </c>
      <c r="C17" s="97">
        <v>118</v>
      </c>
      <c r="D17" s="97">
        <v>45335.6</v>
      </c>
      <c r="E17" s="97">
        <v>110</v>
      </c>
      <c r="F17" s="97">
        <v>46576</v>
      </c>
      <c r="G17" s="97"/>
      <c r="H17" s="97"/>
      <c r="I17" s="97">
        <v>1</v>
      </c>
      <c r="J17" s="97">
        <v>768.4</v>
      </c>
      <c r="K17" s="97">
        <v>8</v>
      </c>
      <c r="L17" s="97">
        <v>3073.6</v>
      </c>
    </row>
    <row r="18" spans="1:12" ht="21" customHeight="1">
      <c r="A18" s="87">
        <v>13</v>
      </c>
      <c r="B18" s="99" t="s">
        <v>104</v>
      </c>
      <c r="C18" s="97">
        <v>30</v>
      </c>
      <c r="D18" s="97">
        <v>5763</v>
      </c>
      <c r="E18" s="97">
        <v>16</v>
      </c>
      <c r="F18" s="97">
        <v>3073.6</v>
      </c>
      <c r="G18" s="97"/>
      <c r="H18" s="97"/>
      <c r="I18" s="97">
        <v>13</v>
      </c>
      <c r="J18" s="97">
        <v>2465.5</v>
      </c>
      <c r="K18" s="97">
        <v>14</v>
      </c>
      <c r="L18" s="97">
        <v>2689.4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5378.799999999999</v>
      </c>
      <c r="E39" s="96">
        <f>SUM(E40,E47,E48,E49)</f>
        <v>2</v>
      </c>
      <c r="F39" s="96">
        <f>SUM(F40,F47,F48,F49)</f>
        <v>3842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1536.8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5378.799999999999</v>
      </c>
      <c r="E40" s="97">
        <f>SUM(E41,E44)</f>
        <v>2</v>
      </c>
      <c r="F40" s="97">
        <f>SUM(F41,F44)</f>
        <v>3842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1536.8</v>
      </c>
    </row>
    <row r="41" spans="1:12" ht="19.5" customHeight="1">
      <c r="A41" s="87">
        <v>36</v>
      </c>
      <c r="B41" s="90" t="s">
        <v>86</v>
      </c>
      <c r="C41" s="97">
        <v>3</v>
      </c>
      <c r="D41" s="97">
        <v>4610.4</v>
      </c>
      <c r="E41" s="97">
        <v>2</v>
      </c>
      <c r="F41" s="97">
        <v>3842</v>
      </c>
      <c r="G41" s="97"/>
      <c r="H41" s="97"/>
      <c r="I41" s="97"/>
      <c r="J41" s="97"/>
      <c r="K41" s="97">
        <v>1</v>
      </c>
      <c r="L41" s="97">
        <v>768.4</v>
      </c>
    </row>
    <row r="42" spans="1:12" ht="16.5" customHeight="1">
      <c r="A42" s="87">
        <v>37</v>
      </c>
      <c r="B42" s="91" t="s">
        <v>87</v>
      </c>
      <c r="C42" s="97">
        <v>2</v>
      </c>
      <c r="D42" s="97">
        <v>3842</v>
      </c>
      <c r="E42" s="97">
        <v>2</v>
      </c>
      <c r="F42" s="97">
        <v>3842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768.4</v>
      </c>
      <c r="E43" s="97"/>
      <c r="F43" s="97"/>
      <c r="G43" s="97"/>
      <c r="H43" s="97"/>
      <c r="I43" s="97"/>
      <c r="J43" s="97"/>
      <c r="K43" s="97">
        <v>1</v>
      </c>
      <c r="L43" s="97">
        <v>768.4</v>
      </c>
    </row>
    <row r="44" spans="1:12" ht="21" customHeight="1">
      <c r="A44" s="87">
        <v>39</v>
      </c>
      <c r="B44" s="90" t="s">
        <v>88</v>
      </c>
      <c r="C44" s="97">
        <v>1</v>
      </c>
      <c r="D44" s="97">
        <v>768.4</v>
      </c>
      <c r="E44" s="97"/>
      <c r="F44" s="97"/>
      <c r="G44" s="97"/>
      <c r="H44" s="97"/>
      <c r="I44" s="97"/>
      <c r="J44" s="97"/>
      <c r="K44" s="97">
        <v>1</v>
      </c>
      <c r="L44" s="97">
        <v>768.4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768.4</v>
      </c>
      <c r="E46" s="97"/>
      <c r="F46" s="97"/>
      <c r="G46" s="97"/>
      <c r="H46" s="97"/>
      <c r="I46" s="97"/>
      <c r="J46" s="97"/>
      <c r="K46" s="97">
        <v>1</v>
      </c>
      <c r="L46" s="97">
        <v>768.4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8</v>
      </c>
      <c r="D50" s="96">
        <f>SUM(D51:D54)</f>
        <v>51.85</v>
      </c>
      <c r="E50" s="96">
        <f>SUM(E51:E54)</f>
        <v>8</v>
      </c>
      <c r="F50" s="96">
        <f>SUM(F51:F54)</f>
        <v>56.17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</v>
      </c>
      <c r="D51" s="97">
        <v>28.8</v>
      </c>
      <c r="E51" s="97">
        <v>5</v>
      </c>
      <c r="F51" s="97">
        <v>33.6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5.76</v>
      </c>
      <c r="E53" s="97">
        <v>1</v>
      </c>
      <c r="F53" s="97">
        <v>5.76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17.29</v>
      </c>
      <c r="E54" s="97">
        <v>2</v>
      </c>
      <c r="F54" s="97">
        <v>16.81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737</v>
      </c>
      <c r="D55" s="96">
        <v>283155.400000004</v>
      </c>
      <c r="E55" s="96">
        <v>273</v>
      </c>
      <c r="F55" s="96">
        <v>105614.7</v>
      </c>
      <c r="G55" s="96"/>
      <c r="H55" s="96"/>
      <c r="I55" s="96">
        <v>736</v>
      </c>
      <c r="J55" s="96">
        <v>282739.400000004</v>
      </c>
      <c r="K55" s="97">
        <v>1</v>
      </c>
      <c r="L55" s="96">
        <v>384.2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1813</v>
      </c>
      <c r="D56" s="96">
        <f t="shared" si="0"/>
        <v>1274369.880000005</v>
      </c>
      <c r="E56" s="96">
        <f t="shared" si="0"/>
        <v>1199</v>
      </c>
      <c r="F56" s="96">
        <f t="shared" si="0"/>
        <v>990867.3300000001</v>
      </c>
      <c r="G56" s="96">
        <f t="shared" si="0"/>
        <v>13</v>
      </c>
      <c r="H56" s="96">
        <f t="shared" si="0"/>
        <v>13965.8</v>
      </c>
      <c r="I56" s="96">
        <f t="shared" si="0"/>
        <v>834</v>
      </c>
      <c r="J56" s="96">
        <f t="shared" si="0"/>
        <v>353722.80000000406</v>
      </c>
      <c r="K56" s="96">
        <f t="shared" si="0"/>
        <v>150</v>
      </c>
      <c r="L56" s="96">
        <f t="shared" si="0"/>
        <v>121542.4099999998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&amp;LF45D7B1E&amp;CФорма № 10, Підрозділ: Немирівський районний суд Вінницької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148</v>
      </c>
      <c r="F4" s="93">
        <f>SUM(F5:F25)</f>
        <v>118853.01000000001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1635.6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117</v>
      </c>
      <c r="F7" s="95">
        <v>81066.2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2982.21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2305.2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10</v>
      </c>
      <c r="F13" s="95">
        <v>7806.5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2502.6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2305.2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8</v>
      </c>
      <c r="F20" s="95">
        <v>8644.5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9605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&amp;LF45D7B1E&amp;CФорма № 10, Підрозділ: Немирівський районний суд Вінницької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2020-08-27T13:30:55Z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10_00930_4.2019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F45D7B1E</vt:lpwstr>
  </property>
  <property fmtid="{D5CDD505-2E9C-101B-9397-08002B2CF9AE}" pid="10" name="Підрозд">
    <vt:lpwstr>Немирівський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317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