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G6" i="3"/>
  <c r="J6"/>
  <c r="K6"/>
  <c r="C21"/>
  <c r="C6"/>
  <c r="D21"/>
  <c r="D6"/>
  <c r="D56"/>
  <c r="E21"/>
  <c r="E6"/>
  <c r="E56"/>
  <c r="F21"/>
  <c r="F6"/>
  <c r="F56"/>
  <c r="G21"/>
  <c r="H21"/>
  <c r="H6"/>
  <c r="H56"/>
  <c r="I21"/>
  <c r="I6"/>
  <c r="I56"/>
  <c r="J21"/>
  <c r="K21"/>
  <c r="L21"/>
  <c r="L6"/>
  <c r="L56"/>
  <c r="C28"/>
  <c r="D28"/>
  <c r="E28"/>
  <c r="F28"/>
  <c r="G28"/>
  <c r="H28"/>
  <c r="I28"/>
  <c r="J28"/>
  <c r="K28"/>
  <c r="L28"/>
  <c r="D39"/>
  <c r="E39"/>
  <c r="H39"/>
  <c r="I39"/>
  <c r="L39"/>
  <c r="C40"/>
  <c r="C39"/>
  <c r="D40"/>
  <c r="E40"/>
  <c r="F40"/>
  <c r="F39"/>
  <c r="G40"/>
  <c r="G39"/>
  <c r="G56"/>
  <c r="H40"/>
  <c r="I40"/>
  <c r="J40"/>
  <c r="J39"/>
  <c r="K40"/>
  <c r="K39"/>
  <c r="L40"/>
  <c r="C50"/>
  <c r="D50"/>
  <c r="E50"/>
  <c r="F50"/>
  <c r="G50"/>
  <c r="H50"/>
  <c r="I50"/>
  <c r="J50"/>
  <c r="K50"/>
  <c r="L50"/>
  <c r="C56"/>
  <c r="K56"/>
  <c r="J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<sst xmlns="http://schemas.openxmlformats.org/spreadsheetml/2006/main" count="154" uniqueCount="128">
  <si>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</si>
  <si>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</si>
  <si>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</si>
  <si>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</si>
  <si>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</si>
  <si>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</si>
  <si>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</si>
  <si>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</si>
  <si>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</si>
  <si>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</si>
  <si>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</si>
  <si>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</si>
  <si>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</si>
  <si>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</si>
  <si>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</si>
  <si>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</si>
  <si>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</si>
  <si>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</si>
  <si>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</si>
  <si>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</si>
  <si>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</si>
  <si>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</si>
  <si>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</si>
  <si>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</si>
  <si>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</si>
  <si>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</si>
  <si>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</si>
  <si>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</si>
  <si>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</si>
  <si>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</si>
  <si>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</si>
  <si>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</si>
  <si>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</si>
  <si>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</si>
  <si>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</si>
  <si>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</si>
  <si>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</si>
  <si>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</si>
  <si>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</si>
  <si>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</si>
  <si>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</si>
  <si>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</si>
  <si>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</si>
  <si>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</si>
  <si>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</si>
  <si>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</si>
  <si>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</si>
  <si>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</si>
  <si>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</si>
  <si>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</si>
  <si>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</si>
  <si>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</si>
  <si>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</si>
  <si>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</si>
  <si>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</si>
  <si>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</si>
  <si>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</si>
  <si>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</si>
  <si>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</si>
  <si>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</si>
  <si>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</si>
  <si>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</si>
  <si>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</si>
  <si>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</si>
  <si>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</si>
  <si>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</si>
  <si>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</si>
  <si>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</si>
  <si>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</si>
  <si>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</si>
  <si>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</si>
  <si>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</si>
  <si>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</si>
  <si>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</si>
  <si>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</si>
  <si>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</si>
  <si>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</si>
  <si>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</si>
  <si>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</si>
  <si>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</si>
  <si>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</si>
  <si>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</si>
  <si>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</si>
  <si>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</si>
  <si>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</si>
  <si>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</si>
  <si>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</si>
  <si>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</si>
  <si>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</si>
  <si>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</si>
  <si>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</si>
  <si>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</si>
  <si>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</si>
  <si>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</si>
  <si>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</si>
  <si>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</si>
  <si>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</si>
  <si>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</si>
  <si>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</si>
  <si>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</si>
  <si>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</si>
  <si>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</si>
  <si>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</si>
  <si>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</si>
  <si>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</si>
  <si>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</si>
  <si>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</si>
  <si>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</si>
  <si>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</si>
  <si>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</si>
  <si>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</si>
  <si>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</si>
  <si>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</si>
  <si>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</si>
  <si>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</si>
  <si>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</si>
  <si>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</si>
  <si>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</si>
  <si>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</si>
  <si>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</si>
  <si>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</si>
  <si>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</si>
  <si>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</si>
  <si>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С.М. Науменко</t>
  </si>
  <si>
    <t>Л.В. Гулевата</t>
  </si>
  <si>
    <t>04331 2-15-67</t>
  </si>
  <si>
    <t>inbox@nm.vn.court.gov.ua</t>
  </si>
  <si>
    <t>5 січня 2022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</si>
</sst>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27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&amp;C&amp;L219F3096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1043</v>
      </c>
      <c r="D6" s="96">
        <f t="shared" si="0"/>
        <v>1013871.87</v>
      </c>
      <c r="E6" s="96">
        <f t="shared" si="0"/>
        <v>909</v>
      </c>
      <c r="F6" s="96">
        <f t="shared" si="0"/>
        <v>899761.54999999993</v>
      </c>
      <c r="G6" s="96">
        <f t="shared" si="0"/>
        <v>0</v>
      </c>
      <c r="H6" s="96">
        <f t="shared" si="0"/>
        <v>0</v>
      </c>
      <c r="I6" s="96">
        <f t="shared" si="0"/>
        <v>92</v>
      </c>
      <c r="J6" s="96">
        <f t="shared" si="0"/>
        <v>69360.7</v>
      </c>
      <c r="K6" s="96">
        <f t="shared" si="0"/>
        <v>132</v>
      </c>
      <c r="L6" s="96">
        <f t="shared" si="0"/>
        <v>112574.26</v>
      </c>
    </row>
    <row r="7" spans="1:12" ht="16.5" customHeight="1">
      <c r="A7" s="87">
        <v>2</v>
      </c>
      <c r="B7" s="90" t="s">
        <v>74</v>
      </c>
      <c r="C7" s="97">
        <v>440</v>
      </c>
      <c r="D7" s="97">
        <v>622069.87</v>
      </c>
      <c r="E7" s="97">
        <v>353</v>
      </c>
      <c r="F7" s="97">
        <v>528671.37</v>
      </c>
      <c r="G7" s="97"/>
      <c r="H7" s="97"/>
      <c r="I7" s="97">
        <v>66</v>
      </c>
      <c r="J7" s="97">
        <v>62147.1</v>
      </c>
      <c r="K7" s="97">
        <v>85</v>
      </c>
      <c r="L7" s="97">
        <v>91917.26</v>
      </c>
    </row>
    <row r="8" spans="1:12" ht="16.5" customHeight="1">
      <c r="A8" s="87">
        <v>3</v>
      </c>
      <c r="B8" s="91" t="s">
        <v>75</v>
      </c>
      <c r="C8" s="97">
        <v>132</v>
      </c>
      <c r="D8" s="97">
        <v>314304.69</v>
      </c>
      <c r="E8" s="97">
        <v>124</v>
      </c>
      <c r="F8" s="97">
        <v>295140.99</v>
      </c>
      <c r="G8" s="97"/>
      <c r="H8" s="97"/>
      <c r="I8" s="97"/>
      <c r="J8" s="97"/>
      <c r="K8" s="97">
        <v>8</v>
      </c>
      <c r="L8" s="97">
        <v>18160</v>
      </c>
    </row>
    <row r="9" spans="1:12" ht="16.5" customHeight="1">
      <c r="A9" s="87">
        <v>4</v>
      </c>
      <c r="B9" s="91" t="s">
        <v>76</v>
      </c>
      <c r="C9" s="97">
        <v>308</v>
      </c>
      <c r="D9" s="97">
        <v>307765.18</v>
      </c>
      <c r="E9" s="97">
        <v>229</v>
      </c>
      <c r="F9" s="97">
        <v>233530.38</v>
      </c>
      <c r="G9" s="97"/>
      <c r="H9" s="97"/>
      <c r="I9" s="97">
        <v>66</v>
      </c>
      <c r="J9" s="97">
        <v>62147.1</v>
      </c>
      <c r="K9" s="97">
        <v>77</v>
      </c>
      <c r="L9" s="97">
        <v>73757.259999999995</v>
      </c>
    </row>
    <row r="10" spans="1:12" ht="19.5" customHeight="1">
      <c r="A10" s="87">
        <v>5</v>
      </c>
      <c r="B10" s="90" t="s">
        <v>77</v>
      </c>
      <c r="C10" s="97">
        <v>287</v>
      </c>
      <c r="D10" s="97">
        <v>271492</v>
      </c>
      <c r="E10" s="97">
        <v>278</v>
      </c>
      <c r="F10" s="97">
        <v>261647</v>
      </c>
      <c r="G10" s="97"/>
      <c r="H10" s="97"/>
      <c r="I10" s="97">
        <v>2</v>
      </c>
      <c r="J10" s="97">
        <v>1816</v>
      </c>
      <c r="K10" s="97">
        <v>9</v>
      </c>
      <c r="L10" s="97">
        <v>9534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7</v>
      </c>
      <c r="F11" s="97">
        <v>15806.4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279</v>
      </c>
      <c r="D12" s="97">
        <v>253332</v>
      </c>
      <c r="E12" s="97">
        <v>271</v>
      </c>
      <c r="F12" s="97">
        <v>245840.6</v>
      </c>
      <c r="G12" s="97"/>
      <c r="H12" s="97"/>
      <c r="I12" s="97">
        <v>2</v>
      </c>
      <c r="J12" s="97">
        <v>1816</v>
      </c>
      <c r="K12" s="97">
        <v>8</v>
      </c>
      <c r="L12" s="97">
        <v>7264</v>
      </c>
    </row>
    <row r="13" spans="1:12" ht="15" customHeight="1">
      <c r="A13" s="87">
        <v>8</v>
      </c>
      <c r="B13" s="90" t="s">
        <v>18</v>
      </c>
      <c r="C13" s="97">
        <v>15</v>
      </c>
      <c r="D13" s="97">
        <v>13620</v>
      </c>
      <c r="E13" s="97">
        <v>15</v>
      </c>
      <c r="F13" s="97">
        <v>12721.08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162</v>
      </c>
      <c r="D15" s="97">
        <v>75591</v>
      </c>
      <c r="E15" s="97">
        <v>154</v>
      </c>
      <c r="F15" s="97">
        <v>71979</v>
      </c>
      <c r="G15" s="97"/>
      <c r="H15" s="97"/>
      <c r="I15" s="97"/>
      <c r="J15" s="97"/>
      <c r="K15" s="97">
        <v>8</v>
      </c>
      <c r="L15" s="97">
        <v>4313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2</v>
      </c>
      <c r="F16" s="97">
        <v>2270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159</v>
      </c>
      <c r="D17" s="97">
        <v>72186</v>
      </c>
      <c r="E17" s="97">
        <v>152</v>
      </c>
      <c r="F17" s="97">
        <v>69709</v>
      </c>
      <c r="G17" s="97"/>
      <c r="H17" s="97"/>
      <c r="I17" s="97"/>
      <c r="J17" s="97"/>
      <c r="K17" s="97">
        <v>7</v>
      </c>
      <c r="L17" s="97">
        <v>3178</v>
      </c>
    </row>
    <row r="18" spans="1:12" ht="21" customHeight="1">
      <c r="A18" s="87">
        <v>13</v>
      </c>
      <c r="B18" s="99" t="s">
        <v>104</v>
      </c>
      <c r="C18" s="97">
        <v>135</v>
      </c>
      <c r="D18" s="97">
        <v>30645</v>
      </c>
      <c r="E18" s="97">
        <v>105</v>
      </c>
      <c r="F18" s="97">
        <v>23835</v>
      </c>
      <c r="G18" s="97"/>
      <c r="H18" s="97"/>
      <c r="I18" s="97">
        <v>24</v>
      </c>
      <c r="J18" s="97">
        <v>5397.6</v>
      </c>
      <c r="K18" s="97">
        <v>30</v>
      </c>
      <c r="L18" s="97">
        <v>6810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908.1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12</v>
      </c>
      <c r="D39" s="96">
        <f t="shared" si="3"/>
        <v>12258</v>
      </c>
      <c r="E39" s="96">
        <f t="shared" si="3"/>
        <v>12</v>
      </c>
      <c r="F39" s="96">
        <f t="shared" si="3"/>
        <v>7718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12</v>
      </c>
      <c r="D40" s="97">
        <f t="shared" si="4"/>
        <v>12258</v>
      </c>
      <c r="E40" s="97">
        <f t="shared" si="4"/>
        <v>12</v>
      </c>
      <c r="F40" s="97">
        <f t="shared" si="4"/>
        <v>7718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9988</v>
      </c>
      <c r="E44" s="97">
        <v>11</v>
      </c>
      <c r="F44" s="97">
        <v>5448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9988</v>
      </c>
      <c r="E46" s="97">
        <v>11</v>
      </c>
      <c r="F46" s="97">
        <v>5448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491</v>
      </c>
      <c r="D55" s="96">
        <v>222914</v>
      </c>
      <c r="E55" s="96">
        <v>209</v>
      </c>
      <c r="F55" s="96">
        <v>95001</v>
      </c>
      <c r="G55" s="96"/>
      <c r="H55" s="96"/>
      <c r="I55" s="96">
        <v>488</v>
      </c>
      <c r="J55" s="96">
        <v>221552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1546</v>
      </c>
      <c r="D56" s="96">
        <f t="shared" si="6"/>
        <v>1249043.8700000001</v>
      </c>
      <c r="E56" s="96">
        <f t="shared" si="6"/>
        <v>1130</v>
      </c>
      <c r="F56" s="96">
        <f t="shared" si="6"/>
        <v>1002480.5499999999</v>
      </c>
      <c r="G56" s="96">
        <f t="shared" si="6"/>
        <v>0</v>
      </c>
      <c r="H56" s="96">
        <f t="shared" si="6"/>
        <v>0</v>
      </c>
      <c r="I56" s="96">
        <f t="shared" si="6"/>
        <v>580</v>
      </c>
      <c r="J56" s="96">
        <f t="shared" si="6"/>
        <v>290912.7</v>
      </c>
      <c r="K56" s="96">
        <f t="shared" si="6"/>
        <v>135</v>
      </c>
      <c r="L56" s="96">
        <f t="shared" si="6"/>
        <v>113936.26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Немирівський районний суд Вінницької області,_x000D_
 Початок періоду: 01.01.2021, Кінець періоду: 31.12.2021&amp;L219F3096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135</v>
      </c>
      <c r="F4" s="93">
        <f>SUM(F5:F25)</f>
        <v>113936.26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1816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6534.86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98</v>
      </c>
      <c r="F7" s="95">
        <v>68554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13</v>
      </c>
      <c r="F10" s="95">
        <v>22700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908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9</v>
      </c>
      <c r="F13" s="95">
        <v>5448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1392.4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3178</v>
      </c>
    </row>
    <row r="18" spans="1:11" ht="27" customHeight="1">
      <c r="A18" s="67">
        <v>15</v>
      </c>
      <c r="B18" s="149" t="s">
        <v>70</v>
      </c>
      <c r="C18" s="150"/>
      <c r="D18" s="151"/>
      <c r="E18" s="94">
        <v>1</v>
      </c>
      <c r="F18" s="95">
        <v>2270</v>
      </c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1135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Немирівський районний суд Вінницької області,_x000D_
 Початок періоду: 01.01.2021, Кінець періоду: 31.12.2021&amp;L219F3096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2022-04-19T06:41:36Z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219F3096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