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<sst xmlns="http://schemas.openxmlformats.org/spreadsheetml/2006/main" count="1981" uniqueCount="1092">
  <si>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</si>
  <si>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</si>
  <si>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</si>
  <si>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</si>
  <si>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</si>
  <si>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</si>
  <si>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</si>
  <si>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</si>
  <si>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</si>
  <si>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</si>
  <si>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</si>
  <si>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</si>
  <si>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</si>
  <si>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</si>
  <si>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</si>
  <si>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</si>
  <si>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</si>
  <si>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</si>
  <si>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</si>
  <si>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</si>
  <si>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</si>
  <si>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</si>
  <si>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</si>
  <si>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</si>
  <si>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</si>
  <si>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</si>
  <si>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</si>
  <si>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</si>
  <si>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</si>
  <si>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</si>
  <si>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</si>
  <si>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</si>
  <si>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</si>
  <si>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</si>
  <si>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</si>
  <si>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</si>
  <si>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</si>
  <si>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</si>
  <si>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</si>
  <si>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</si>
  <si>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</si>
  <si>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</si>
  <si>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</si>
  <si>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</si>
  <si>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</si>
  <si>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</si>
  <si>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</si>
  <si>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</si>
  <si>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</si>
  <si>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</si>
  <si>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</si>
  <si>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</si>
  <si>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</si>
  <si>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</si>
  <si>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</si>
  <si>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</si>
  <si>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</si>
  <si>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</si>
  <si>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</si>
  <si>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</si>
  <si>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</si>
  <si>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</si>
  <si>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</si>
  <si>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</si>
  <si>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</si>
  <si>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</si>
  <si>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</si>
  <si>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</si>
  <si>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</si>
  <si>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</si>
  <si>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</si>
  <si>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</si>
  <si>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</si>
  <si>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</si>
  <si>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</si>
  <si>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</si>
  <si>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</si>
  <si>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</si>
  <si>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</si>
  <si>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</si>
  <si>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</si>
  <si>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</si>
  <si>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</si>
  <si>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</si>
  <si>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</si>
  <si>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</si>
  <si>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</si>
  <si>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</si>
  <si>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</si>
  <si>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</si>
  <si>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</si>
  <si>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</si>
  <si>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</si>
  <si>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</si>
  <si>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</si>
  <si>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</si>
  <si>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</si>
  <si>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</si>
  <si>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</si>
  <si>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</si>
  <si>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</si>
  <si>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</si>
  <si>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</si>
  <si>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</si>
  <si>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</si>
  <si>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</si>
  <si>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</si>
  <si>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</si>
  <si>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</si>
  <si>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</si>
  <si>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</si>
  <si>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</si>
  <si>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</si>
  <si>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</si>
  <si>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</si>
  <si>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</si>
  <si>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</si>
  <si>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</si>
  <si>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</si>
  <si>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</si>
  <si>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</si>
  <si>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</si>
  <si>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</si>
  <si>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</si>
  <si>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</si>
  <si>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</si>
  <si>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</si>
  <si>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</si>
  <si>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</si>
  <si>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</si>
  <si>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</si>
  <si>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</si>
  <si>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</si>
  <si>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</si>
  <si>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</si>
  <si>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</si>
  <si>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</si>
  <si>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</si>
  <si>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</si>
  <si>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</si>
  <si>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</si>
  <si>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</si>
  <si>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</si>
  <si>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</si>
  <si>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</si>
  <si>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</si>
  <si>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</si>
  <si>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</si>
  <si>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</si>
  <si>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</si>
  <si>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</si>
  <si>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</si>
  <si>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</si>
  <si>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</si>
  <si>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</si>
  <si>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</si>
  <si>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</si>
  <si>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</si>
  <si>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</si>
  <si>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</si>
  <si>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</si>
  <si>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</si>
  <si>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</si>
  <si>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</si>
  <si>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</si>
  <si>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</si>
  <si>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</si>
  <si>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</si>
  <si>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</si>
  <si>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</si>
  <si>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</si>
  <si>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</si>
  <si>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</si>
  <si>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</si>
  <si>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</si>
  <si>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</si>
  <si>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</si>
  <si>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</si>
  <si>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</si>
  <si>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</si>
  <si>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</si>
  <si>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</si>
  <si>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</si>
  <si>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</si>
  <si>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</si>
  <si>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</si>
  <si>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</si>
  <si>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</si>
  <si>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</si>
  <si>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</si>
  <si>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</si>
  <si>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</si>
  <si>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</si>
  <si>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</si>
  <si>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</si>
  <si>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</si>
  <si>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</si>
  <si>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</si>
  <si>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</si>
  <si>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</si>
  <si>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</si>
  <si>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</si>
  <si>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</si>
  <si>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</si>
  <si>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</si>
  <si>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</si>
  <si>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</si>
  <si>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</si>
  <si>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</si>
  <si>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</si>
  <si>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</si>
  <si>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</si>
  <si>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</si>
  <si>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</si>
  <si>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</si>
  <si>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</si>
  <si>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</si>
  <si>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</si>
  <si>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</si>
  <si>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</si>
  <si>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</si>
  <si>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</si>
  <si>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</si>
  <si>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</si>
  <si>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</si>
  <si>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</si>
  <si>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</si>
  <si>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</si>
  <si>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</si>
  <si>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</si>
  <si>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</si>
  <si>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</si>
  <si>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</si>
  <si>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</si>
  <si>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</si>
  <si>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</si>
  <si>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</si>
  <si>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</si>
  <si>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</si>
  <si>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</si>
  <si>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</si>
  <si>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</si>
  <si>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</si>
  <si>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</si>
  <si>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</si>
  <si>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</si>
  <si>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</si>
  <si>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</si>
  <si>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</si>
  <si>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</si>
  <si>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</si>
  <si>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</si>
  <si>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</si>
  <si>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</si>
  <si>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</si>
  <si>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</si>
  <si>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</si>
  <si>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</si>
  <si>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</si>
  <si>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</si>
  <si>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</si>
  <si>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</si>
  <si>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</si>
  <si>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</si>
  <si>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</si>
  <si>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</si>
  <si>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</si>
  <si>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</si>
  <si>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</si>
  <si>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</si>
  <si>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</si>
  <si>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</si>
  <si>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</si>
  <si>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</si>
  <si>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</si>
  <si>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</si>
  <si>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</si>
  <si>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</si>
  <si>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</si>
  <si>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</si>
  <si>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</si>
  <si>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</si>
  <si>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</si>
  <si>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</si>
  <si>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</si>
  <si>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</si>
  <si>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</si>
  <si>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</si>
  <si>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</si>
  <si>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</si>
  <si>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</si>
  <si>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</si>
  <si>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</si>
  <si>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</si>
  <si>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</si>
  <si>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</si>
  <si>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</si>
  <si>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</si>
  <si>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</si>
  <si>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</si>
  <si>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</si>
  <si>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</si>
  <si>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</si>
  <si>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</si>
  <si>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</si>
  <si>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</si>
  <si>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</si>
  <si>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</si>
  <si>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</si>
  <si>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</si>
  <si>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</si>
  <si>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</si>
  <si>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</si>
  <si>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</si>
  <si>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</si>
  <si>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</si>
  <si>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</si>
  <si>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</si>
  <si>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</si>
  <si>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</si>
  <si>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</si>
  <si>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</si>
  <si>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</si>
  <si>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</si>
  <si>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</si>
  <si>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</si>
  <si>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</si>
  <si>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</si>
  <si>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</si>
  <si>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</si>
  <si>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</si>
  <si>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</si>
  <si>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</si>
  <si>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</si>
  <si>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</si>
  <si>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</si>
  <si>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</si>
  <si>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</si>
  <si>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</si>
  <si>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</si>
  <si>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</si>
  <si>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</si>
  <si>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</si>
  <si>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</si>
  <si>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</si>
  <si>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</si>
  <si>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</si>
  <si>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</si>
  <si>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</si>
  <si>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</si>
  <si>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</si>
  <si>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</si>
  <si>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</si>
  <si>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</si>
  <si>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</si>
  <si>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</si>
  <si>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</si>
  <si>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</si>
  <si>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</si>
  <si>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</si>
  <si>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</si>
  <si>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</si>
  <si>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</si>
  <si>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</si>
  <si>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</si>
  <si>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</si>
  <si>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</si>
  <si>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</si>
  <si>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</si>
  <si>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</si>
  <si>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</si>
  <si>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</si>
  <si>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</si>
  <si>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</si>
  <si>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</si>
  <si>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</si>
  <si>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</si>
  <si>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</si>
  <si>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</si>
  <si>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</si>
  <si>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</si>
  <si>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</si>
  <si>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</si>
  <si>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</si>
  <si>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</si>
  <si>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</si>
  <si>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</si>
  <si>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</si>
  <si>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</si>
  <si>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</si>
  <si>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</si>
  <si>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</si>
  <si>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</si>
  <si>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</si>
  <si>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</si>
  <si>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</si>
  <si>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</si>
  <si>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</si>
  <si>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</si>
  <si>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</si>
  <si>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</si>
  <si>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</si>
  <si>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</si>
  <si>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</si>
  <si>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</si>
  <si>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</si>
  <si>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</si>
  <si>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</si>
  <si>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</si>
  <si>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</si>
  <si>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</si>
  <si>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</si>
  <si>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</si>
  <si>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</si>
  <si>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</si>
  <si>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</si>
  <si>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</si>
  <si>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</si>
  <si>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</si>
  <si>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</si>
  <si>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</si>
  <si>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</si>
  <si>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</si>
  <si>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</si>
  <si>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</si>
  <si>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</si>
  <si>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</si>
  <si>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</si>
  <si>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</si>
  <si>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</si>
  <si>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</si>
  <si>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</si>
  <si>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</si>
  <si>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</si>
  <si>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</si>
  <si>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</si>
  <si>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</si>
  <si>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</si>
  <si>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</si>
  <si>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</si>
  <si>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</si>
  <si>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</si>
  <si>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</si>
  <si>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</si>
  <si>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</si>
  <si>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</si>
  <si>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</si>
  <si>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</si>
  <si>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</si>
  <si>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</si>
  <si>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</si>
  <si>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</si>
  <si>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</si>
  <si>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</si>
  <si>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</si>
  <si>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</si>
  <si>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</si>
  <si>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</si>
  <si>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</si>
  <si>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</si>
  <si>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</si>
  <si>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</si>
  <si>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</si>
  <si>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</si>
  <si>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</si>
  <si>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</si>
  <si>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</si>
  <si>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</si>
  <si>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</si>
  <si>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</si>
  <si>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</si>
  <si>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</si>
  <si>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</si>
  <si>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</si>
  <si>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</si>
  <si>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</si>
  <si>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</si>
  <si>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</si>
  <si>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</si>
  <si>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</si>
  <si>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</si>
  <si>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</si>
  <si>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</si>
  <si>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</si>
  <si>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</si>
  <si>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</si>
  <si>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</si>
  <si>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</si>
  <si>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</si>
  <si>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</si>
  <si>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</si>
  <si>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</si>
  <si>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</si>
  <si>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</si>
  <si>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</si>
  <si>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</si>
  <si>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</si>
  <si>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</si>
  <si>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</si>
  <si>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</si>
  <si>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</si>
  <si>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</si>
  <si>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</si>
  <si>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</si>
  <si>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</si>
  <si>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</si>
  <si>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</si>
  <si>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</si>
  <si>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</si>
  <si>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</si>
  <si>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</si>
  <si>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</si>
  <si>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</si>
  <si>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</si>
  <si>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</si>
  <si>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</si>
  <si>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</si>
  <si>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</si>
  <si>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</si>
  <si>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</si>
  <si>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</si>
  <si>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</si>
  <si>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</si>
  <si>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</si>
  <si>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</si>
  <si>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</si>
  <si>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</si>
  <si>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</si>
  <si>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</si>
  <si>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</si>
  <si>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</si>
  <si>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</si>
  <si>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</si>
  <si>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</si>
  <si>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</si>
  <si>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</si>
  <si>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</si>
  <si>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</si>
  <si>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</si>
  <si>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</si>
  <si>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</si>
  <si>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</si>
  <si>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</si>
  <si>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</si>
  <si>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</si>
  <si>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</si>
  <si>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</si>
  <si>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</si>
  <si>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</si>
  <si>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</si>
  <si>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</si>
  <si>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</si>
  <si>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</si>
  <si>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</si>
  <si>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</si>
  <si>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</si>
  <si>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</si>
  <si>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</si>
  <si>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</si>
  <si>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</si>
  <si>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</si>
  <si>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</si>
  <si>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</si>
  <si>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</si>
  <si>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</si>
  <si>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</si>
  <si>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</si>
  <si>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</si>
  <si>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</si>
  <si>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</si>
  <si>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</si>
  <si>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</si>
  <si>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</si>
  <si>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</si>
  <si>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</si>
  <si>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</si>
  <si>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</si>
  <si>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</si>
  <si>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</si>
  <si>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</si>
  <si>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</si>
  <si>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</si>
  <si>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</si>
  <si>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</si>
  <si>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</si>
  <si>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</si>
  <si>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</si>
  <si>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</si>
  <si>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</si>
  <si>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</si>
  <si>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</si>
  <si>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</si>
  <si>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</si>
  <si>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</si>
  <si>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</si>
  <si>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</si>
  <si>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</si>
  <si>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</si>
  <si>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</si>
  <si>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</si>
  <si>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</si>
  <si>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</si>
  <si>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</si>
  <si>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</si>
  <si>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</si>
  <si>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</si>
  <si>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</si>
  <si>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</si>
  <si>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</si>
  <si>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</si>
  <si>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</si>
  <si>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</si>
  <si>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</si>
  <si>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</si>
  <si>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</si>
  <si>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</si>
  <si>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</si>
  <si>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</si>
  <si>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</si>
  <si>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</si>
  <si>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</si>
  <si>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</si>
  <si>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</si>
  <si>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</si>
  <si>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</si>
  <si>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</si>
  <si>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</si>
  <si>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</si>
  <si>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</si>
  <si>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</si>
  <si>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</si>
  <si>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</si>
  <si>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</si>
  <si>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</si>
  <si>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</si>
  <si>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</si>
  <si>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</si>
  <si>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</si>
  <si>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</si>
  <si>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</si>
  <si>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</si>
  <si>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</si>
  <si>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</si>
  <si>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</si>
  <si>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</si>
  <si>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</si>
  <si>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</si>
  <si>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</si>
  <si>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</si>
  <si>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</si>
  <si>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</si>
  <si>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</si>
  <si>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</si>
  <si>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</si>
  <si>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</si>
  <si>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</si>
  <si>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</si>
  <si>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</si>
  <si>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</si>
  <si>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</si>
  <si>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</si>
  <si>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</si>
  <si>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</si>
  <si>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</si>
  <si>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</si>
  <si>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</si>
  <si>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</si>
  <si>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</si>
  <si>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</si>
  <si>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</si>
  <si>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</si>
  <si>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</si>
  <si>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</si>
  <si>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</si>
  <si>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</si>
  <si>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</si>
  <si>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</si>
  <si>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</si>
  <si>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</si>
  <si>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</si>
  <si>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</si>
  <si>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</si>
  <si>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</si>
  <si>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</si>
  <si>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</si>
  <si>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</si>
  <si>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</si>
  <si>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</si>
  <si>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</si>
  <si>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</si>
  <si>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</si>
  <si>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</si>
  <si>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</si>
  <si>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</si>
  <si>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</si>
  <si>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</si>
  <si>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</si>
  <si>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</si>
  <si>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</si>
  <si>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</si>
  <si>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</si>
  <si>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</si>
  <si>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</si>
  <si>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</si>
  <si>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</si>
  <si>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</si>
  <si>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</si>
  <si>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</si>
  <si>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</si>
  <si>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</si>
  <si>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</si>
  <si>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</si>
  <si>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</si>
  <si>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</si>
  <si>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</si>
  <si>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</si>
  <si>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</si>
  <si>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</si>
  <si>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</si>
  <si>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</si>
  <si>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</si>
  <si>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</si>
  <si>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</si>
  <si>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</si>
  <si>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</si>
  <si>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</si>
  <si>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</si>
  <si>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</si>
  <si>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</si>
  <si>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</si>
  <si>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</si>
  <si>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</si>
  <si>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</si>
  <si>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</si>
  <si>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</si>
  <si>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</si>
  <si>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</si>
  <si>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</si>
  <si>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</si>
  <si>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</si>
  <si>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</si>
  <si>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</si>
  <si>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</si>
  <si>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</si>
  <si>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</si>
  <si>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</si>
  <si>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</si>
  <si>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</si>
  <si>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</si>
  <si>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</si>
  <si>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</si>
  <si>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</si>
  <si>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</si>
  <si>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</si>
  <si>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</si>
  <si>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</si>
  <si>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</si>
  <si>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</si>
  <si>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</si>
  <si>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</si>
  <si>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</si>
  <si>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</si>
  <si>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</si>
  <si>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</si>
  <si>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</si>
  <si>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</si>
  <si>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</si>
  <si>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</si>
  <si>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</si>
  <si>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</si>
  <si>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</si>
  <si>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</si>
  <si>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</si>
  <si>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</si>
  <si>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</si>
  <si>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</si>
  <si>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</si>
  <si>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</si>
  <si>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</si>
  <si>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</si>
  <si>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</si>
  <si>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</si>
  <si>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</si>
  <si>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</si>
  <si>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</si>
  <si>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</si>
  <si>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</si>
  <si>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</si>
  <si>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</si>
  <si>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</si>
  <si>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</si>
  <si>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</si>
  <si>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</si>
  <si>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</si>
  <si>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</si>
  <si>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</si>
  <si>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</si>
  <si>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</si>
  <si>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</si>
  <si>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</si>
  <si>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</si>
  <si>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</si>
  <si>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</si>
  <si>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</si>
  <si>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</si>
  <si>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</si>
  <si>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</si>
  <si>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</si>
  <si>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</si>
  <si>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</si>
  <si>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</si>
  <si>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</si>
  <si>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</si>
  <si>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</si>
  <si>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</si>
  <si>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</si>
  <si>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</si>
  <si>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</si>
  <si>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</si>
  <si>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</si>
  <si>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</si>
  <si>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</si>
  <si>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</si>
  <si>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</si>
  <si>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</si>
  <si>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</si>
  <si>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</si>
  <si>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</si>
  <si>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</si>
  <si>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</si>
  <si>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</si>
  <si>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</si>
  <si>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</si>
  <si>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</si>
  <si>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</si>
  <si>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</si>
  <si>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</si>
  <si>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</si>
  <si>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</si>
  <si>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</si>
  <si>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</si>
  <si>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</si>
  <si>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</si>
  <si>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</si>
  <si>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</si>
  <si>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</si>
  <si>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</si>
  <si>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</si>
  <si>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</si>
  <si>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</si>
  <si>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</si>
  <si>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</si>
  <si>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</si>
  <si>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</si>
  <si>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</si>
  <si>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</si>
  <si>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</si>
  <si>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</si>
  <si>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</si>
  <si>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</si>
  <si>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</si>
  <si>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</si>
  <si>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</si>
  <si>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</si>
  <si>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</si>
  <si>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</si>
  <si>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</si>
  <si>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</si>
  <si>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</si>
  <si>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</si>
  <si>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</si>
  <si>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</si>
  <si>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</si>
  <si>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</si>
  <si>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</si>
  <si>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</si>
  <si>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</si>
  <si>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</si>
  <si>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</si>
  <si>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</si>
  <si>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</si>
  <si>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</si>
  <si>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</si>
  <si>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</si>
  <si>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</si>
  <si>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</si>
  <si>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</si>
  <si>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</si>
  <si>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</si>
  <si>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</si>
  <si>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</si>
  <si>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</si>
  <si>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</si>
  <si>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</si>
  <si>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</si>
  <si>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</si>
  <si>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</si>
  <si>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</si>
  <si>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</si>
  <si>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</si>
  <si>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</si>
  <si>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</si>
  <si>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</si>
  <si>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</si>
  <si>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</si>
  <si>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</si>
  <si>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</si>
  <si>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</si>
  <si>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</si>
  <si>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</si>
  <si>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</si>
  <si>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</si>
  <si>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</si>
  <si>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</si>
  <si>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</si>
  <si>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</si>
  <si>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</si>
  <si>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</si>
  <si>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</si>
  <si>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</si>
  <si>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</si>
  <si>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</si>
  <si>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</si>
  <si>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</si>
  <si>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</si>
  <si>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</si>
  <si>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</si>
  <si>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</si>
  <si>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</si>
  <si>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</si>
  <si>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</si>
  <si>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</si>
  <si>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</si>
  <si>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</si>
  <si>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</si>
  <si>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</si>
  <si>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</si>
  <si>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</si>
  <si>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</si>
  <si>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</si>
  <si>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</si>
  <si>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</si>
  <si>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</si>
  <si>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</si>
  <si>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</si>
  <si>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</si>
  <si>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</si>
  <si>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</si>
  <si>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</si>
  <si>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</si>
  <si>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</si>
  <si>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</si>
  <si>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</si>
  <si>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</si>
  <si>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</si>
  <si>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</si>
  <si>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</si>
  <si>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</si>
  <si>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</si>
  <si>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</si>
  <si>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</si>
  <si>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</si>
  <si>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</si>
  <si>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</si>
  <si>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</si>
  <si>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</si>
  <si>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</si>
  <si>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</si>
  <si>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</si>
  <si>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</si>
  <si>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</si>
  <si>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</si>
  <si>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</si>
  <si>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</si>
  <si>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</si>
  <si>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</si>
  <si>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</si>
  <si>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</si>
  <si>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</si>
  <si>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</si>
  <si>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</si>
  <si>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</si>
  <si>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</si>
  <si>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</si>
  <si>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</si>
  <si>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</si>
  <si>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</si>
  <si>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</si>
  <si>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</si>
  <si>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</si>
  <si>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</si>
  <si>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</si>
  <si>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</si>
  <si>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</si>
  <si>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</si>
  <si>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</si>
  <si>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</si>
  <si>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</si>
  <si>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</si>
  <si>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</si>
  <si>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</si>
  <si>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</si>
  <si>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</si>
  <si>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</si>
  <si>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</si>
  <si>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</si>
  <si>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</si>
  <si>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</si>
  <si>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</si>
  <si>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</si>
  <si>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</si>
  <si>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</si>
  <si>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</si>
  <si>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</si>
  <si>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</si>
  <si>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</si>
  <si>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</si>
  <si>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</si>
  <si>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</si>
  <si>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</si>
  <si>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</si>
  <si>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</si>
  <si>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</si>
  <si>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</si>
  <si>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</si>
  <si>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</si>
  <si>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</si>
  <si>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</si>
  <si>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</si>
  <si>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</si>
  <si>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</si>
  <si>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</si>
  <si>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</si>
  <si>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</si>
  <si>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</si>
  <si>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</si>
  <si>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</si>
  <si>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</si>
  <si>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</si>
  <si>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</si>
  <si>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</si>
  <si>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</si>
  <si>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</si>
  <si>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</si>
  <si>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</si>
  <si>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</si>
  <si>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</si>
  <si>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</si>
  <si>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</si>
  <si>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</si>
  <si>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</si>
  <si>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</si>
  <si>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</si>
  <si>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</si>
  <si>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</si>
  <si>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</si>
  <si>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</si>
  <si>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</si>
  <si>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</si>
  <si>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</si>
  <si>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</si>
  <si>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</si>
  <si>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</si>
  <si>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</si>
  <si>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</si>
  <si>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</si>
  <si>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</si>
  <si>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</si>
  <si>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</si>
  <si>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</si>
  <si>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</si>
  <si>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</si>
  <si>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</si>
  <si>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</si>
  <si>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</si>
  <si>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</si>
  <si>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</si>
  <si>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</si>
  <si>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</si>
  <si>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</si>
  <si>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</si>
  <si>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</si>
  <si>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</si>
  <si>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</si>
  <si>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Немирівський районний суд Вінницької області</t>
  </si>
  <si>
    <t>22800. Вінницька область.м. Немирів</t>
  </si>
  <si>
    <t>вул. Шевченка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</si>
  <si>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</si>
  <si>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</si>
  <si>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С.М. Науменко</t>
  </si>
  <si>
    <t>І.А. Яхно</t>
  </si>
  <si>
    <t>18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</si>
</sst>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6">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16"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64" fillId="37" borderId="10" applyNumberFormat="0" applyAlignment="0" applyProtection="0"/>
    <xf numFmtId="0" fontId="65" fillId="38" borderId="11" applyNumberFormat="0" applyAlignment="0" applyProtection="0"/>
    <xf numFmtId="0" fontId="66"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7" fillId="0" borderId="12" applyNumberFormat="0" applyFill="0" applyAlignment="0" applyProtection="0"/>
    <xf numFmtId="0" fontId="68" fillId="0" borderId="13" applyNumberFormat="0" applyFill="0" applyAlignment="0" applyProtection="0"/>
    <xf numFmtId="0" fontId="69" fillId="0" borderId="14" applyNumberFormat="0" applyFill="0" applyAlignment="0" applyProtection="0"/>
    <xf numFmtId="0" fontId="69" fillId="0" borderId="0" applyNumberFormat="0" applyFill="0" applyBorder="0" applyAlignment="0" applyProtection="0"/>
    <xf numFmtId="0" fontId="70" fillId="0" borderId="15" applyNumberFormat="0" applyFill="0" applyAlignment="0" applyProtection="0"/>
    <xf numFmtId="0" fontId="71" fillId="39" borderId="16" applyNumberFormat="0" applyAlignment="0" applyProtection="0"/>
    <xf numFmtId="0" fontId="72" fillId="0" borderId="0" applyNumberFormat="0" applyFill="0" applyBorder="0" applyAlignment="0" applyProtection="0"/>
    <xf numFmtId="0" fontId="73"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4" fillId="41" borderId="0" applyNumberFormat="0" applyBorder="0" applyAlignment="0" applyProtection="0"/>
    <xf numFmtId="0" fontId="75"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6" fillId="0" borderId="18" applyNumberFormat="0" applyFill="0" applyAlignment="0" applyProtection="0"/>
    <xf numFmtId="0" fontId="77"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8"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79" fillId="0" borderId="20" xfId="0" applyNumberFormat="1" applyFont="1" applyFill="1" applyBorder="1" applyAlignment="1" applyProtection="1">
      <alignment horizontal="left" vertical="top" wrapText="1"/>
      <protection/>
    </xf>
    <xf numFmtId="0" fontId="79" fillId="0" borderId="0" xfId="0" applyFont="1" applyFill="1" applyAlignment="1">
      <alignment/>
    </xf>
    <xf numFmtId="0" fontId="79"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0"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1"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2"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0"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2"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2"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2"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3"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4" fillId="0" borderId="0" xfId="0" applyFont="1" applyFill="1" applyBorder="1" applyAlignment="1" applyProtection="1">
      <alignment horizontal="left" vertical="top"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5" fillId="0" borderId="24" xfId="0" applyFont="1" applyFill="1" applyBorder="1" applyAlignment="1" applyProtection="1">
      <alignment horizontal="left" vertical="center" wrapText="1"/>
      <protection/>
    </xf>
    <xf numFmtId="0" fontId="85" fillId="0" borderId="30" xfId="0" applyFont="1" applyFill="1" applyBorder="1" applyAlignment="1" applyProtection="1">
      <alignment horizontal="left" vertical="center" wrapText="1"/>
      <protection/>
    </xf>
    <xf numFmtId="0" fontId="80" fillId="0" borderId="20" xfId="0" applyFont="1" applyFill="1" applyBorder="1" applyAlignment="1" applyProtection="1">
      <alignment horizontal="center" vertical="center" wrapText="1"/>
      <protection/>
    </xf>
    <xf numFmtId="0" fontId="80"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0" fillId="0" borderId="24" xfId="0" applyFont="1" applyFill="1" applyBorder="1" applyAlignment="1" applyProtection="1">
      <alignment horizontal="left" vertical="center" wrapText="1"/>
      <protection/>
    </xf>
    <xf numFmtId="0" fontId="80" fillId="0" borderId="30" xfId="0" applyFont="1" applyFill="1" applyBorder="1" applyAlignment="1" applyProtection="1">
      <alignment horizontal="left" vertical="center" wrapText="1"/>
      <protection/>
    </xf>
    <xf numFmtId="0" fontId="85" fillId="0" borderId="24" xfId="0" applyFont="1" applyBorder="1" applyAlignment="1" applyProtection="1">
      <alignment vertical="center"/>
      <protection/>
    </xf>
    <xf numFmtId="0" fontId="85" fillId="0" borderId="30"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5" fillId="44" borderId="24" xfId="0" applyFont="1" applyFill="1" applyBorder="1" applyAlignment="1" applyProtection="1">
      <alignment vertical="center"/>
      <protection/>
    </xf>
    <xf numFmtId="0" fontId="85"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5" fillId="0" borderId="24" xfId="0" applyFont="1" applyFill="1" applyBorder="1" applyAlignment="1" applyProtection="1">
      <alignment vertical="center" wrapText="1"/>
      <protection/>
    </xf>
    <xf numFmtId="0" fontId="85"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27</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&amp;L7C41CFCB&amp;C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90">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62</v>
      </c>
      <c r="E20" s="139">
        <f>SUM(E21:E52)</f>
        <v>36</v>
      </c>
      <c r="F20" s="112">
        <f>SUM(F21:F52)</f>
        <v>63</v>
      </c>
      <c r="G20" s="190">
        <f>SUM(G21:G52)</f>
        <v>0</v>
      </c>
      <c r="H20" s="139">
        <f>SUM(H21:H52)</f>
        <v>37</v>
      </c>
      <c r="I20" s="139">
        <f>SUM(I21:I52)</f>
        <v>18</v>
      </c>
      <c r="J20" s="139">
        <f>SUM(J21:J52)</f>
        <v>0</v>
      </c>
      <c r="K20" s="139">
        <f>SUM(K21:K52)</f>
        <v>0</v>
      </c>
      <c r="L20" s="139">
        <f>SUM(L21:L52)</f>
        <v>0</v>
      </c>
      <c r="M20" s="139">
        <f>SUM(M21:M52)</f>
        <v>0</v>
      </c>
      <c r="N20" s="139">
        <f>SUM(N21:N52)</f>
        <v>19</v>
      </c>
      <c r="O20" s="139">
        <f>SUM(O21:O52)</f>
        <v>0</v>
      </c>
      <c r="P20" s="136">
        <f>SUM(P21:P52)</f>
        <v>0</v>
      </c>
      <c r="Q20" s="136">
        <f>SUM(Q21:Q52)</f>
        <v>0</v>
      </c>
      <c r="R20" s="136">
        <f>SUM(R21:R52)</f>
        <v>18</v>
      </c>
      <c r="S20" s="136">
        <f>SUM(S21:S52)</f>
        <v>0</v>
      </c>
      <c r="T20" s="136">
        <f>SUM(T21:T52)</f>
        <v>0</v>
      </c>
      <c r="U20" s="136">
        <f>SUM(U21:U52)</f>
        <v>19</v>
      </c>
      <c r="V20" s="136">
        <f>SUM(V21:V52)</f>
        <v>0</v>
      </c>
      <c r="W20" s="136">
        <f>SUM(W21:W52)</f>
        <v>0</v>
      </c>
      <c r="X20" s="136">
        <f>SUM(X21:X52)</f>
        <v>0</v>
      </c>
      <c r="Y20" s="136">
        <f>SUM(Y21:Y52)</f>
        <v>0</v>
      </c>
      <c r="Z20" s="136">
        <f>SUM(Z21:Z52)</f>
        <v>0</v>
      </c>
      <c r="AA20" s="139">
        <f>SUM(AA21:AA52)</f>
        <v>25</v>
      </c>
      <c r="AB20" s="136">
        <f>SUM(AB21:AB52)</f>
        <v>26</v>
      </c>
      <c r="AC20" s="136">
        <f>SUM(AC21:AC52)</f>
        <v>0</v>
      </c>
      <c r="AD20" s="98"/>
    </row>
    <row r="21" spans="1:30" s="96" customFormat="1" ht="12.75" customHeight="1">
      <c r="A21" s="99">
        <v>14</v>
      </c>
      <c r="B21" s="99" t="s">
        <v>260</v>
      </c>
      <c r="C21" s="99" t="s">
        <v>259</v>
      </c>
      <c r="D21" s="138">
        <v>4</v>
      </c>
      <c r="E21" s="139">
        <v>1</v>
      </c>
      <c r="F21" s="112">
        <v>4</v>
      </c>
      <c r="G21" s="190"/>
      <c r="H21" s="139">
        <v>1</v>
      </c>
      <c r="I21" s="139">
        <v>1</v>
      </c>
      <c r="J21" s="139"/>
      <c r="K21" s="139"/>
      <c r="L21" s="139"/>
      <c r="M21" s="139"/>
      <c r="N21" s="139"/>
      <c r="O21" s="139"/>
      <c r="P21" s="139"/>
      <c r="Q21" s="139"/>
      <c r="R21" s="136">
        <v>1</v>
      </c>
      <c r="S21" s="136"/>
      <c r="T21" s="136"/>
      <c r="U21" s="136"/>
      <c r="V21" s="136"/>
      <c r="W21" s="136"/>
      <c r="X21" s="136"/>
      <c r="Y21" s="136"/>
      <c r="Z21" s="136"/>
      <c r="AA21" s="139">
        <v>3</v>
      </c>
      <c r="AB21" s="136">
        <v>3</v>
      </c>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c r="A25" s="99">
        <v>18</v>
      </c>
      <c r="B25" s="99" t="s">
        <v>268</v>
      </c>
      <c r="C25" s="99" t="s">
        <v>267</v>
      </c>
      <c r="D25" s="138">
        <v>1</v>
      </c>
      <c r="E25" s="139">
        <v>1</v>
      </c>
      <c r="F25" s="112">
        <v>1</v>
      </c>
      <c r="G25" s="190"/>
      <c r="H25" s="139"/>
      <c r="I25" s="139"/>
      <c r="J25" s="139"/>
      <c r="K25" s="139"/>
      <c r="L25" s="139"/>
      <c r="M25" s="139"/>
      <c r="N25" s="139"/>
      <c r="O25" s="139"/>
      <c r="P25" s="139"/>
      <c r="Q25" s="139"/>
      <c r="R25" s="136"/>
      <c r="S25" s="136"/>
      <c r="T25" s="136"/>
      <c r="U25" s="136"/>
      <c r="V25" s="136"/>
      <c r="W25" s="136"/>
      <c r="X25" s="136"/>
      <c r="Y25" s="136"/>
      <c r="Z25" s="136"/>
      <c r="AA25" s="139">
        <v>1</v>
      </c>
      <c r="AB25" s="136">
        <v>1</v>
      </c>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4</v>
      </c>
      <c r="E27" s="139"/>
      <c r="F27" s="112">
        <v>4</v>
      </c>
      <c r="G27" s="190"/>
      <c r="H27" s="139">
        <v>1</v>
      </c>
      <c r="I27" s="139">
        <v>1</v>
      </c>
      <c r="J27" s="139"/>
      <c r="K27" s="139"/>
      <c r="L27" s="139"/>
      <c r="M27" s="139"/>
      <c r="N27" s="139"/>
      <c r="O27" s="139"/>
      <c r="P27" s="139"/>
      <c r="Q27" s="139"/>
      <c r="R27" s="136">
        <v>1</v>
      </c>
      <c r="S27" s="136"/>
      <c r="T27" s="136"/>
      <c r="U27" s="136"/>
      <c r="V27" s="136"/>
      <c r="W27" s="136"/>
      <c r="X27" s="136"/>
      <c r="Y27" s="136"/>
      <c r="Z27" s="136"/>
      <c r="AA27" s="139">
        <v>3</v>
      </c>
      <c r="AB27" s="136">
        <v>3</v>
      </c>
      <c r="AC27" s="136"/>
      <c r="AD27" s="126"/>
    </row>
    <row r="28" spans="1:30" s="96" customFormat="1" ht="12.75" customHeight="1">
      <c r="A28" s="99">
        <v>21</v>
      </c>
      <c r="B28" s="99" t="s">
        <v>274</v>
      </c>
      <c r="C28" s="99" t="s">
        <v>273</v>
      </c>
      <c r="D28" s="138">
        <v>9</v>
      </c>
      <c r="E28" s="139">
        <v>5</v>
      </c>
      <c r="F28" s="112">
        <v>9</v>
      </c>
      <c r="G28" s="190"/>
      <c r="H28" s="139">
        <v>4</v>
      </c>
      <c r="I28" s="139">
        <v>2</v>
      </c>
      <c r="J28" s="139"/>
      <c r="K28" s="139"/>
      <c r="L28" s="139"/>
      <c r="M28" s="139"/>
      <c r="N28" s="139">
        <v>2</v>
      </c>
      <c r="O28" s="139"/>
      <c r="P28" s="139"/>
      <c r="Q28" s="139"/>
      <c r="R28" s="136">
        <v>2</v>
      </c>
      <c r="S28" s="136"/>
      <c r="T28" s="136"/>
      <c r="U28" s="136">
        <v>2</v>
      </c>
      <c r="V28" s="136"/>
      <c r="W28" s="136"/>
      <c r="X28" s="136"/>
      <c r="Y28" s="136"/>
      <c r="Z28" s="136"/>
      <c r="AA28" s="139">
        <v>5</v>
      </c>
      <c r="AB28" s="136">
        <v>5</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41</v>
      </c>
      <c r="E31" s="139">
        <v>27</v>
      </c>
      <c r="F31" s="112">
        <v>42</v>
      </c>
      <c r="G31" s="190"/>
      <c r="H31" s="139">
        <v>30</v>
      </c>
      <c r="I31" s="139">
        <v>13</v>
      </c>
      <c r="J31" s="139"/>
      <c r="K31" s="139"/>
      <c r="L31" s="139"/>
      <c r="M31" s="139"/>
      <c r="N31" s="139">
        <v>17</v>
      </c>
      <c r="O31" s="139"/>
      <c r="P31" s="139"/>
      <c r="Q31" s="139"/>
      <c r="R31" s="136">
        <v>13</v>
      </c>
      <c r="S31" s="136"/>
      <c r="T31" s="136"/>
      <c r="U31" s="136">
        <v>17</v>
      </c>
      <c r="V31" s="136"/>
      <c r="W31" s="136"/>
      <c r="X31" s="136"/>
      <c r="Y31" s="136"/>
      <c r="Z31" s="136"/>
      <c r="AA31" s="139">
        <v>11</v>
      </c>
      <c r="AB31" s="136">
        <v>12</v>
      </c>
      <c r="AC31" s="136"/>
      <c r="AD31" s="126"/>
    </row>
    <row r="32" spans="1:30" s="96" customFormat="1" ht="12.75" customHeight="1" hidden="1">
      <c r="A32" s="99">
        <v>25</v>
      </c>
      <c r="B32" s="99" t="s">
        <v>953</v>
      </c>
      <c r="C32" s="99" t="s">
        <v>281</v>
      </c>
      <c r="D32" s="138"/>
      <c r="E32" s="139"/>
      <c r="F32" s="112"/>
      <c r="G32" s="190"/>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2</v>
      </c>
      <c r="E33" s="139">
        <v>2</v>
      </c>
      <c r="F33" s="112">
        <v>2</v>
      </c>
      <c r="G33" s="190"/>
      <c r="H33" s="139">
        <v>1</v>
      </c>
      <c r="I33" s="139">
        <v>1</v>
      </c>
      <c r="J33" s="139"/>
      <c r="K33" s="139"/>
      <c r="L33" s="139"/>
      <c r="M33" s="139"/>
      <c r="N33" s="139"/>
      <c r="O33" s="139"/>
      <c r="P33" s="139"/>
      <c r="Q33" s="139"/>
      <c r="R33" s="136">
        <v>1</v>
      </c>
      <c r="S33" s="136"/>
      <c r="T33" s="136"/>
      <c r="U33" s="136"/>
      <c r="V33" s="136"/>
      <c r="W33" s="136"/>
      <c r="X33" s="136"/>
      <c r="Y33" s="136"/>
      <c r="Z33" s="136"/>
      <c r="AA33" s="139">
        <v>1</v>
      </c>
      <c r="AB33" s="136">
        <v>1</v>
      </c>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hidden="1">
      <c r="A35" s="99">
        <v>28</v>
      </c>
      <c r="B35" s="99" t="s">
        <v>284</v>
      </c>
      <c r="C35" s="99" t="s">
        <v>283</v>
      </c>
      <c r="D35" s="138"/>
      <c r="E35" s="139"/>
      <c r="F35" s="112"/>
      <c r="G35" s="190"/>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c r="A42" s="99">
        <v>35</v>
      </c>
      <c r="B42" s="99" t="s">
        <v>298</v>
      </c>
      <c r="C42" s="99" t="s">
        <v>297</v>
      </c>
      <c r="D42" s="138">
        <v>1</v>
      </c>
      <c r="E42" s="139"/>
      <c r="F42" s="112">
        <v>1</v>
      </c>
      <c r="G42" s="190"/>
      <c r="H42" s="139"/>
      <c r="I42" s="139"/>
      <c r="J42" s="139"/>
      <c r="K42" s="139"/>
      <c r="L42" s="139"/>
      <c r="M42" s="139"/>
      <c r="N42" s="139"/>
      <c r="O42" s="139"/>
      <c r="P42" s="139"/>
      <c r="Q42" s="139"/>
      <c r="R42" s="136"/>
      <c r="S42" s="136"/>
      <c r="T42" s="136"/>
      <c r="U42" s="136"/>
      <c r="V42" s="136"/>
      <c r="W42" s="136"/>
      <c r="X42" s="136"/>
      <c r="Y42" s="136"/>
      <c r="Z42" s="136"/>
      <c r="AA42" s="139">
        <v>1</v>
      </c>
      <c r="AB42" s="136">
        <v>1</v>
      </c>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1</v>
      </c>
      <c r="E64" s="139">
        <f>SUM(E65:E70)</f>
        <v>0</v>
      </c>
      <c r="F64" s="112">
        <f>SUM(F65:F70)</f>
        <v>1</v>
      </c>
      <c r="G64" s="190">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1</v>
      </c>
      <c r="AB64" s="136">
        <f>SUM(AB65:AB70)</f>
        <v>1</v>
      </c>
      <c r="AC64" s="136">
        <f>SUM(AC65:AC70)</f>
        <v>0</v>
      </c>
      <c r="AD64" s="98"/>
    </row>
    <row r="65" spans="1:30" s="96" customFormat="1" ht="12.75" customHeight="1">
      <c r="A65" s="99">
        <v>58</v>
      </c>
      <c r="B65" s="99" t="s">
        <v>952</v>
      </c>
      <c r="C65" s="99" t="s">
        <v>329</v>
      </c>
      <c r="D65" s="138">
        <v>1</v>
      </c>
      <c r="E65" s="139"/>
      <c r="F65" s="112">
        <v>1</v>
      </c>
      <c r="G65" s="190"/>
      <c r="H65" s="139"/>
      <c r="I65" s="139"/>
      <c r="J65" s="139"/>
      <c r="K65" s="139"/>
      <c r="L65" s="139"/>
      <c r="M65" s="139"/>
      <c r="N65" s="139"/>
      <c r="O65" s="139"/>
      <c r="P65" s="139"/>
      <c r="Q65" s="139"/>
      <c r="R65" s="136"/>
      <c r="S65" s="136"/>
      <c r="T65" s="136"/>
      <c r="U65" s="136"/>
      <c r="V65" s="136"/>
      <c r="W65" s="136"/>
      <c r="X65" s="136"/>
      <c r="Y65" s="136"/>
      <c r="Z65" s="136"/>
      <c r="AA65" s="139">
        <v>1</v>
      </c>
      <c r="AB65" s="136">
        <v>1</v>
      </c>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3</v>
      </c>
      <c r="E71" s="139">
        <f>SUM(E72:E103)</f>
        <v>3</v>
      </c>
      <c r="F71" s="112">
        <f>SUM(F72:F103)</f>
        <v>3</v>
      </c>
      <c r="G71" s="190">
        <f>SUM(G72:G103)</f>
        <v>0</v>
      </c>
      <c r="H71" s="139">
        <f>SUM(H72:H103)</f>
        <v>2</v>
      </c>
      <c r="I71" s="139">
        <f>SUM(I72:I103)</f>
        <v>2</v>
      </c>
      <c r="J71" s="139">
        <f>SUM(J72:J103)</f>
        <v>0</v>
      </c>
      <c r="K71" s="139">
        <f>SUM(K72:K103)</f>
        <v>0</v>
      </c>
      <c r="L71" s="139">
        <f>SUM(L72:L103)</f>
        <v>0</v>
      </c>
      <c r="M71" s="139">
        <f>SUM(M72:M103)</f>
        <v>0</v>
      </c>
      <c r="N71" s="139">
        <f>SUM(N72:N103)</f>
        <v>0</v>
      </c>
      <c r="O71" s="139">
        <f>SUM(O72:O103)</f>
        <v>0</v>
      </c>
      <c r="P71" s="136">
        <f>SUM(P72:P103)</f>
        <v>0</v>
      </c>
      <c r="Q71" s="136">
        <f>SUM(Q72:Q103)</f>
        <v>0</v>
      </c>
      <c r="R71" s="136">
        <f>SUM(R72:R103)</f>
        <v>2</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1</v>
      </c>
      <c r="AB71" s="136">
        <f>SUM(AB72:AB103)</f>
        <v>1</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1</v>
      </c>
      <c r="E81" s="139">
        <v>1</v>
      </c>
      <c r="F81" s="112">
        <v>1</v>
      </c>
      <c r="G81" s="190"/>
      <c r="H81" s="139"/>
      <c r="I81" s="139"/>
      <c r="J81" s="139"/>
      <c r="K81" s="139"/>
      <c r="L81" s="139"/>
      <c r="M81" s="139"/>
      <c r="N81" s="139"/>
      <c r="O81" s="139"/>
      <c r="P81" s="139"/>
      <c r="Q81" s="139"/>
      <c r="R81" s="136"/>
      <c r="S81" s="136"/>
      <c r="T81" s="136"/>
      <c r="U81" s="136"/>
      <c r="V81" s="136"/>
      <c r="W81" s="136"/>
      <c r="X81" s="136"/>
      <c r="Y81" s="136"/>
      <c r="Z81" s="136"/>
      <c r="AA81" s="139">
        <v>1</v>
      </c>
      <c r="AB81" s="136">
        <v>1</v>
      </c>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2</v>
      </c>
      <c r="E83" s="139">
        <v>2</v>
      </c>
      <c r="F83" s="112">
        <v>2</v>
      </c>
      <c r="G83" s="190"/>
      <c r="H83" s="139">
        <v>2</v>
      </c>
      <c r="I83" s="139">
        <v>2</v>
      </c>
      <c r="J83" s="139"/>
      <c r="K83" s="139"/>
      <c r="L83" s="139"/>
      <c r="M83" s="139"/>
      <c r="N83" s="139"/>
      <c r="O83" s="139"/>
      <c r="P83" s="139"/>
      <c r="Q83" s="139"/>
      <c r="R83" s="136">
        <v>2</v>
      </c>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111</v>
      </c>
      <c r="E104" s="139">
        <f>SUM(E105:E120)</f>
        <v>55</v>
      </c>
      <c r="F104" s="112">
        <f>SUM(F105:F120)</f>
        <v>140</v>
      </c>
      <c r="G104" s="190">
        <f>SUM(G105:G120)</f>
        <v>3</v>
      </c>
      <c r="H104" s="139">
        <f>SUM(H105:H120)</f>
        <v>57</v>
      </c>
      <c r="I104" s="139">
        <f>SUM(I105:I120)</f>
        <v>49</v>
      </c>
      <c r="J104" s="139">
        <f>SUM(J105:J120)</f>
        <v>0</v>
      </c>
      <c r="K104" s="139">
        <f>SUM(K105:K120)</f>
        <v>2</v>
      </c>
      <c r="L104" s="139">
        <f>SUM(L105:L120)</f>
        <v>0</v>
      </c>
      <c r="M104" s="139">
        <f>SUM(M105:M120)</f>
        <v>0</v>
      </c>
      <c r="N104" s="139">
        <f>SUM(N105:N120)</f>
        <v>5</v>
      </c>
      <c r="O104" s="139">
        <f>SUM(O105:O120)</f>
        <v>1</v>
      </c>
      <c r="P104" s="136">
        <f>SUM(P105:P120)</f>
        <v>1</v>
      </c>
      <c r="Q104" s="136">
        <f>SUM(Q105:Q120)</f>
        <v>1</v>
      </c>
      <c r="R104" s="136">
        <f>SUM(R105:R120)</f>
        <v>53</v>
      </c>
      <c r="S104" s="136">
        <f>SUM(S105:S120)</f>
        <v>0</v>
      </c>
      <c r="T104" s="136">
        <f>SUM(T105:T120)</f>
        <v>0</v>
      </c>
      <c r="U104" s="136">
        <f>SUM(U105:U120)</f>
        <v>7</v>
      </c>
      <c r="V104" s="136">
        <f>SUM(V105:V120)</f>
        <v>1</v>
      </c>
      <c r="W104" s="136">
        <f>SUM(W105:W120)</f>
        <v>1</v>
      </c>
      <c r="X104" s="136">
        <f>SUM(X105:X120)</f>
        <v>0</v>
      </c>
      <c r="Y104" s="136">
        <f>SUM(Y105:Y120)</f>
        <v>0</v>
      </c>
      <c r="Z104" s="136">
        <f>SUM(Z105:Z120)</f>
        <v>1</v>
      </c>
      <c r="AA104" s="139">
        <f>SUM(AA105:AA120)</f>
        <v>54</v>
      </c>
      <c r="AB104" s="136">
        <f>SUM(AB105:AB120)</f>
        <v>77</v>
      </c>
      <c r="AC104" s="136">
        <f>SUM(AC105:AC120)</f>
        <v>3</v>
      </c>
      <c r="AD104" s="98"/>
    </row>
    <row r="105" spans="1:30" s="96" customFormat="1" ht="12.75" customHeight="1">
      <c r="A105" s="99">
        <v>98</v>
      </c>
      <c r="B105" s="99" t="s">
        <v>391</v>
      </c>
      <c r="C105" s="99" t="s">
        <v>390</v>
      </c>
      <c r="D105" s="138">
        <v>79</v>
      </c>
      <c r="E105" s="139">
        <v>46</v>
      </c>
      <c r="F105" s="112">
        <v>94</v>
      </c>
      <c r="G105" s="190"/>
      <c r="H105" s="139">
        <v>46</v>
      </c>
      <c r="I105" s="139">
        <v>44</v>
      </c>
      <c r="J105" s="139"/>
      <c r="K105" s="139">
        <v>2</v>
      </c>
      <c r="L105" s="139"/>
      <c r="M105" s="139"/>
      <c r="N105" s="139">
        <v>1</v>
      </c>
      <c r="O105" s="139"/>
      <c r="P105" s="139"/>
      <c r="Q105" s="139">
        <v>1</v>
      </c>
      <c r="R105" s="136">
        <v>48</v>
      </c>
      <c r="S105" s="136"/>
      <c r="T105" s="136"/>
      <c r="U105" s="136">
        <v>2</v>
      </c>
      <c r="V105" s="136"/>
      <c r="W105" s="136">
        <v>1</v>
      </c>
      <c r="X105" s="136"/>
      <c r="Y105" s="136"/>
      <c r="Z105" s="136"/>
      <c r="AA105" s="139">
        <v>33</v>
      </c>
      <c r="AB105" s="136">
        <v>43</v>
      </c>
      <c r="AC105" s="136"/>
      <c r="AD105" s="126"/>
    </row>
    <row r="106" spans="1:30" s="96" customFormat="1" ht="12.75" customHeight="1">
      <c r="A106" s="99">
        <v>99</v>
      </c>
      <c r="B106" s="99" t="s">
        <v>393</v>
      </c>
      <c r="C106" s="99" t="s">
        <v>392</v>
      </c>
      <c r="D106" s="138">
        <v>2</v>
      </c>
      <c r="E106" s="139">
        <v>1</v>
      </c>
      <c r="F106" s="112">
        <v>2</v>
      </c>
      <c r="G106" s="190"/>
      <c r="H106" s="139">
        <v>2</v>
      </c>
      <c r="I106" s="139">
        <v>2</v>
      </c>
      <c r="J106" s="139"/>
      <c r="K106" s="139"/>
      <c r="L106" s="139"/>
      <c r="M106" s="139"/>
      <c r="N106" s="139"/>
      <c r="O106" s="139"/>
      <c r="P106" s="139"/>
      <c r="Q106" s="139"/>
      <c r="R106" s="136">
        <v>2</v>
      </c>
      <c r="S106" s="136"/>
      <c r="T106" s="136"/>
      <c r="U106" s="136"/>
      <c r="V106" s="136"/>
      <c r="W106" s="136"/>
      <c r="X106" s="136"/>
      <c r="Y106" s="136"/>
      <c r="Z106" s="136"/>
      <c r="AA106" s="139"/>
      <c r="AB106" s="136"/>
      <c r="AC106" s="136"/>
      <c r="AD106" s="126"/>
    </row>
    <row r="107" spans="1:30" s="96" customFormat="1" ht="12.75" customHeight="1">
      <c r="A107" s="99">
        <v>100</v>
      </c>
      <c r="B107" s="99" t="s">
        <v>395</v>
      </c>
      <c r="C107" s="99" t="s">
        <v>394</v>
      </c>
      <c r="D107" s="138">
        <v>7</v>
      </c>
      <c r="E107" s="139">
        <v>1</v>
      </c>
      <c r="F107" s="112">
        <v>11</v>
      </c>
      <c r="G107" s="190">
        <v>3</v>
      </c>
      <c r="H107" s="139">
        <v>3</v>
      </c>
      <c r="I107" s="139">
        <v>2</v>
      </c>
      <c r="J107" s="139"/>
      <c r="K107" s="139"/>
      <c r="L107" s="139"/>
      <c r="M107" s="139"/>
      <c r="N107" s="139"/>
      <c r="O107" s="139"/>
      <c r="P107" s="139">
        <v>1</v>
      </c>
      <c r="Q107" s="139"/>
      <c r="R107" s="136">
        <v>2</v>
      </c>
      <c r="S107" s="136"/>
      <c r="T107" s="136"/>
      <c r="U107" s="136"/>
      <c r="V107" s="136">
        <v>1</v>
      </c>
      <c r="W107" s="136"/>
      <c r="X107" s="136"/>
      <c r="Y107" s="136"/>
      <c r="Z107" s="136"/>
      <c r="AA107" s="139">
        <v>4</v>
      </c>
      <c r="AB107" s="136">
        <v>8</v>
      </c>
      <c r="AC107" s="136">
        <v>3</v>
      </c>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2</v>
      </c>
      <c r="E109" s="139"/>
      <c r="F109" s="112">
        <v>3</v>
      </c>
      <c r="G109" s="190"/>
      <c r="H109" s="139"/>
      <c r="I109" s="139"/>
      <c r="J109" s="139"/>
      <c r="K109" s="139"/>
      <c r="L109" s="139"/>
      <c r="M109" s="139"/>
      <c r="N109" s="139"/>
      <c r="O109" s="139"/>
      <c r="P109" s="139"/>
      <c r="Q109" s="139"/>
      <c r="R109" s="136"/>
      <c r="S109" s="136"/>
      <c r="T109" s="136"/>
      <c r="U109" s="136"/>
      <c r="V109" s="136"/>
      <c r="W109" s="136"/>
      <c r="X109" s="136"/>
      <c r="Y109" s="136"/>
      <c r="Z109" s="136"/>
      <c r="AA109" s="139">
        <v>2</v>
      </c>
      <c r="AB109" s="136">
        <v>3</v>
      </c>
      <c r="AC109" s="136"/>
      <c r="AD109" s="126"/>
    </row>
    <row r="110" spans="1:30" s="96" customFormat="1" ht="12.75" customHeight="1">
      <c r="A110" s="99">
        <v>103</v>
      </c>
      <c r="B110" s="99" t="s">
        <v>401</v>
      </c>
      <c r="C110" s="99" t="s">
        <v>400</v>
      </c>
      <c r="D110" s="138">
        <v>7</v>
      </c>
      <c r="E110" s="139">
        <v>5</v>
      </c>
      <c r="F110" s="112">
        <v>7</v>
      </c>
      <c r="G110" s="190"/>
      <c r="H110" s="139">
        <v>3</v>
      </c>
      <c r="I110" s="139">
        <v>1</v>
      </c>
      <c r="J110" s="139"/>
      <c r="K110" s="139"/>
      <c r="L110" s="139"/>
      <c r="M110" s="139"/>
      <c r="N110" s="139">
        <v>2</v>
      </c>
      <c r="O110" s="139"/>
      <c r="P110" s="139"/>
      <c r="Q110" s="139"/>
      <c r="R110" s="136">
        <v>1</v>
      </c>
      <c r="S110" s="136"/>
      <c r="T110" s="136"/>
      <c r="U110" s="136">
        <v>2</v>
      </c>
      <c r="V110" s="136"/>
      <c r="W110" s="136"/>
      <c r="X110" s="136"/>
      <c r="Y110" s="136"/>
      <c r="Z110" s="136"/>
      <c r="AA110" s="139">
        <v>4</v>
      </c>
      <c r="AB110" s="136">
        <v>4</v>
      </c>
      <c r="AC110" s="136"/>
      <c r="AD110" s="126"/>
    </row>
    <row r="111" spans="1:30" s="96" customFormat="1" ht="12.75" customHeight="1">
      <c r="A111" s="99">
        <v>104</v>
      </c>
      <c r="B111" s="99" t="s">
        <v>403</v>
      </c>
      <c r="C111" s="99" t="s">
        <v>402</v>
      </c>
      <c r="D111" s="138">
        <v>11</v>
      </c>
      <c r="E111" s="139">
        <v>2</v>
      </c>
      <c r="F111" s="112">
        <v>19</v>
      </c>
      <c r="G111" s="190"/>
      <c r="H111" s="139">
        <v>2</v>
      </c>
      <c r="I111" s="139"/>
      <c r="J111" s="139"/>
      <c r="K111" s="139"/>
      <c r="L111" s="139"/>
      <c r="M111" s="139"/>
      <c r="N111" s="139">
        <v>1</v>
      </c>
      <c r="O111" s="139">
        <v>1</v>
      </c>
      <c r="P111" s="139"/>
      <c r="Q111" s="139"/>
      <c r="R111" s="136"/>
      <c r="S111" s="136"/>
      <c r="T111" s="136"/>
      <c r="U111" s="136">
        <v>2</v>
      </c>
      <c r="V111" s="136"/>
      <c r="W111" s="136"/>
      <c r="X111" s="136"/>
      <c r="Y111" s="136"/>
      <c r="Z111" s="136">
        <v>1</v>
      </c>
      <c r="AA111" s="139">
        <v>9</v>
      </c>
      <c r="AB111" s="136">
        <v>16</v>
      </c>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2</v>
      </c>
      <c r="E114" s="139"/>
      <c r="F114" s="112">
        <v>3</v>
      </c>
      <c r="G114" s="190"/>
      <c r="H114" s="139"/>
      <c r="I114" s="139"/>
      <c r="J114" s="139"/>
      <c r="K114" s="139"/>
      <c r="L114" s="139"/>
      <c r="M114" s="139"/>
      <c r="N114" s="139"/>
      <c r="O114" s="139"/>
      <c r="P114" s="139"/>
      <c r="Q114" s="139"/>
      <c r="R114" s="136"/>
      <c r="S114" s="136"/>
      <c r="T114" s="136"/>
      <c r="U114" s="136"/>
      <c r="V114" s="136"/>
      <c r="W114" s="136"/>
      <c r="X114" s="136"/>
      <c r="Y114" s="136"/>
      <c r="Z114" s="136"/>
      <c r="AA114" s="139">
        <v>2</v>
      </c>
      <c r="AB114" s="136">
        <v>3</v>
      </c>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1</v>
      </c>
      <c r="E119" s="139"/>
      <c r="F119" s="112">
        <v>1</v>
      </c>
      <c r="G119" s="190"/>
      <c r="H119" s="139">
        <v>1</v>
      </c>
      <c r="I119" s="139"/>
      <c r="J119" s="139"/>
      <c r="K119" s="139"/>
      <c r="L119" s="139"/>
      <c r="M119" s="139"/>
      <c r="N119" s="139">
        <v>1</v>
      </c>
      <c r="O119" s="139"/>
      <c r="P119" s="139"/>
      <c r="Q119" s="139"/>
      <c r="R119" s="136"/>
      <c r="S119" s="136"/>
      <c r="T119" s="136"/>
      <c r="U119" s="136">
        <v>1</v>
      </c>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3</v>
      </c>
      <c r="E121" s="139">
        <f>SUM(E122:E175)</f>
        <v>2</v>
      </c>
      <c r="F121" s="112">
        <f>SUM(F122:F175)</f>
        <v>2</v>
      </c>
      <c r="G121" s="190">
        <f>SUM(G122:G175)</f>
        <v>0</v>
      </c>
      <c r="H121" s="139">
        <f>SUM(H122:H175)</f>
        <v>1</v>
      </c>
      <c r="I121" s="139">
        <f>SUM(I122:I175)</f>
        <v>0</v>
      </c>
      <c r="J121" s="139">
        <f>SUM(J122:J175)</f>
        <v>0</v>
      </c>
      <c r="K121" s="139">
        <f>SUM(K122:K175)</f>
        <v>0</v>
      </c>
      <c r="L121" s="139">
        <f>SUM(L122:L175)</f>
        <v>0</v>
      </c>
      <c r="M121" s="139">
        <f>SUM(M122:M175)</f>
        <v>0</v>
      </c>
      <c r="N121" s="139">
        <f>SUM(N122:N175)</f>
        <v>1</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2</v>
      </c>
      <c r="AB121" s="136">
        <f>SUM(AB122:AB175)</f>
        <v>2</v>
      </c>
      <c r="AC121" s="136">
        <f>SUM(AC122:AC175)</f>
        <v>0</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c r="A131" s="99">
        <v>124</v>
      </c>
      <c r="B131" s="99" t="s">
        <v>435</v>
      </c>
      <c r="C131" s="99" t="s">
        <v>434</v>
      </c>
      <c r="D131" s="138">
        <v>2</v>
      </c>
      <c r="E131" s="139">
        <v>2</v>
      </c>
      <c r="F131" s="112">
        <v>2</v>
      </c>
      <c r="G131" s="190"/>
      <c r="H131" s="139"/>
      <c r="I131" s="139"/>
      <c r="J131" s="139"/>
      <c r="K131" s="139"/>
      <c r="L131" s="139"/>
      <c r="M131" s="139"/>
      <c r="N131" s="139"/>
      <c r="O131" s="139"/>
      <c r="P131" s="139"/>
      <c r="Q131" s="139"/>
      <c r="R131" s="136"/>
      <c r="S131" s="136"/>
      <c r="T131" s="136"/>
      <c r="U131" s="136"/>
      <c r="V131" s="136"/>
      <c r="W131" s="136"/>
      <c r="X131" s="136"/>
      <c r="Y131" s="136"/>
      <c r="Z131" s="136"/>
      <c r="AA131" s="139">
        <v>2</v>
      </c>
      <c r="AB131" s="136">
        <v>2</v>
      </c>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c r="A142" s="99">
        <v>135</v>
      </c>
      <c r="B142" s="99" t="s">
        <v>454</v>
      </c>
      <c r="C142" s="99" t="s">
        <v>453</v>
      </c>
      <c r="D142" s="138">
        <v>1</v>
      </c>
      <c r="E142" s="139"/>
      <c r="F142" s="112"/>
      <c r="G142" s="190"/>
      <c r="H142" s="139">
        <v>1</v>
      </c>
      <c r="I142" s="139"/>
      <c r="J142" s="139"/>
      <c r="K142" s="139"/>
      <c r="L142" s="139"/>
      <c r="M142" s="139"/>
      <c r="N142" s="139">
        <v>1</v>
      </c>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6</v>
      </c>
      <c r="E176" s="139">
        <f>SUM(E177:E198)</f>
        <v>5</v>
      </c>
      <c r="F176" s="112">
        <f>SUM(F177:F198)</f>
        <v>9</v>
      </c>
      <c r="G176" s="190">
        <f>SUM(G177:G198)</f>
        <v>0</v>
      </c>
      <c r="H176" s="139">
        <f>SUM(H177:H198)</f>
        <v>4</v>
      </c>
      <c r="I176" s="139">
        <f>SUM(I177:I198)</f>
        <v>3</v>
      </c>
      <c r="J176" s="139">
        <f>SUM(J177:J198)</f>
        <v>0</v>
      </c>
      <c r="K176" s="139">
        <f>SUM(K177:K198)</f>
        <v>2</v>
      </c>
      <c r="L176" s="139">
        <f>SUM(L177:L198)</f>
        <v>0</v>
      </c>
      <c r="M176" s="139">
        <f>SUM(M177:M198)</f>
        <v>0</v>
      </c>
      <c r="N176" s="139">
        <f>SUM(N177:N198)</f>
        <v>1</v>
      </c>
      <c r="O176" s="139">
        <f>SUM(O177:O198)</f>
        <v>0</v>
      </c>
      <c r="P176" s="136">
        <f>SUM(P177:P198)</f>
        <v>0</v>
      </c>
      <c r="Q176" s="136">
        <f>SUM(Q177:Q198)</f>
        <v>0</v>
      </c>
      <c r="R176" s="136">
        <f>SUM(R177:R198)</f>
        <v>3</v>
      </c>
      <c r="S176" s="136">
        <f>SUM(S177:S198)</f>
        <v>0</v>
      </c>
      <c r="T176" s="136">
        <f>SUM(T177:T198)</f>
        <v>0</v>
      </c>
      <c r="U176" s="136">
        <f>SUM(U177:U198)</f>
        <v>1</v>
      </c>
      <c r="V176" s="136">
        <f>SUM(V177:V198)</f>
        <v>0</v>
      </c>
      <c r="W176" s="136">
        <f>SUM(W177:W198)</f>
        <v>0</v>
      </c>
      <c r="X176" s="136">
        <f>SUM(X177:X198)</f>
        <v>0</v>
      </c>
      <c r="Y176" s="136">
        <f>SUM(Y177:Y198)</f>
        <v>0</v>
      </c>
      <c r="Z176" s="136">
        <f>SUM(Z177:Z198)</f>
        <v>0</v>
      </c>
      <c r="AA176" s="139">
        <f>SUM(AA177:AA198)</f>
        <v>2</v>
      </c>
      <c r="AB176" s="136">
        <f>SUM(AB177:AB198)</f>
        <v>5</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c r="A180" s="99">
        <v>173</v>
      </c>
      <c r="B180" s="99">
        <v>239</v>
      </c>
      <c r="C180" s="99" t="s">
        <v>509</v>
      </c>
      <c r="D180" s="138">
        <v>1</v>
      </c>
      <c r="E180" s="139">
        <v>1</v>
      </c>
      <c r="F180" s="112">
        <v>1</v>
      </c>
      <c r="G180" s="190"/>
      <c r="H180" s="139">
        <v>1</v>
      </c>
      <c r="I180" s="139">
        <v>1</v>
      </c>
      <c r="J180" s="139"/>
      <c r="K180" s="139">
        <v>1</v>
      </c>
      <c r="L180" s="139"/>
      <c r="M180" s="139"/>
      <c r="N180" s="139"/>
      <c r="O180" s="139"/>
      <c r="P180" s="139"/>
      <c r="Q180" s="139"/>
      <c r="R180" s="136">
        <v>1</v>
      </c>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c r="A185" s="99">
        <v>178</v>
      </c>
      <c r="B185" s="99" t="s">
        <v>516</v>
      </c>
      <c r="C185" s="99" t="s">
        <v>515</v>
      </c>
      <c r="D185" s="138">
        <v>1</v>
      </c>
      <c r="E185" s="139">
        <v>1</v>
      </c>
      <c r="F185" s="112">
        <v>1</v>
      </c>
      <c r="G185" s="190"/>
      <c r="H185" s="139">
        <v>1</v>
      </c>
      <c r="I185" s="139"/>
      <c r="J185" s="139"/>
      <c r="K185" s="139"/>
      <c r="L185" s="139"/>
      <c r="M185" s="139"/>
      <c r="N185" s="139">
        <v>1</v>
      </c>
      <c r="O185" s="139"/>
      <c r="P185" s="139"/>
      <c r="Q185" s="139"/>
      <c r="R185" s="136"/>
      <c r="S185" s="136"/>
      <c r="T185" s="136"/>
      <c r="U185" s="136">
        <v>1</v>
      </c>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3</v>
      </c>
      <c r="E190" s="139">
        <v>2</v>
      </c>
      <c r="F190" s="112">
        <v>6</v>
      </c>
      <c r="G190" s="190"/>
      <c r="H190" s="139">
        <v>1</v>
      </c>
      <c r="I190" s="139">
        <v>1</v>
      </c>
      <c r="J190" s="139"/>
      <c r="K190" s="139">
        <v>1</v>
      </c>
      <c r="L190" s="139"/>
      <c r="M190" s="139"/>
      <c r="N190" s="139"/>
      <c r="O190" s="139"/>
      <c r="P190" s="139"/>
      <c r="Q190" s="139"/>
      <c r="R190" s="136">
        <v>1</v>
      </c>
      <c r="S190" s="136"/>
      <c r="T190" s="136"/>
      <c r="U190" s="136"/>
      <c r="V190" s="136"/>
      <c r="W190" s="136"/>
      <c r="X190" s="136"/>
      <c r="Y190" s="136"/>
      <c r="Z190" s="136"/>
      <c r="AA190" s="139">
        <v>2</v>
      </c>
      <c r="AB190" s="136">
        <v>5</v>
      </c>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c r="A193" s="99">
        <v>186</v>
      </c>
      <c r="B193" s="99" t="s">
        <v>530</v>
      </c>
      <c r="C193" s="99" t="s">
        <v>529</v>
      </c>
      <c r="D193" s="138">
        <v>1</v>
      </c>
      <c r="E193" s="139">
        <v>1</v>
      </c>
      <c r="F193" s="112">
        <v>1</v>
      </c>
      <c r="G193" s="190"/>
      <c r="H193" s="139">
        <v>1</v>
      </c>
      <c r="I193" s="139">
        <v>1</v>
      </c>
      <c r="J193" s="139"/>
      <c r="K193" s="139"/>
      <c r="L193" s="139"/>
      <c r="M193" s="139"/>
      <c r="N193" s="139"/>
      <c r="O193" s="139"/>
      <c r="P193" s="139"/>
      <c r="Q193" s="139"/>
      <c r="R193" s="136">
        <v>1</v>
      </c>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6</v>
      </c>
      <c r="E199" s="139">
        <f>SUM(E200:E228)</f>
        <v>3</v>
      </c>
      <c r="F199" s="112">
        <f>SUM(F200:F228)</f>
        <v>7</v>
      </c>
      <c r="G199" s="190">
        <f>SUM(G200:G228)</f>
        <v>0</v>
      </c>
      <c r="H199" s="139">
        <f>SUM(H200:H228)</f>
        <v>4</v>
      </c>
      <c r="I199" s="139">
        <f>SUM(I200:I228)</f>
        <v>3</v>
      </c>
      <c r="J199" s="139">
        <f>SUM(J200:J228)</f>
        <v>0</v>
      </c>
      <c r="K199" s="139">
        <f>SUM(K200:K228)</f>
        <v>0</v>
      </c>
      <c r="L199" s="139">
        <f>SUM(L200:L228)</f>
        <v>0</v>
      </c>
      <c r="M199" s="139">
        <f>SUM(M200:M228)</f>
        <v>0</v>
      </c>
      <c r="N199" s="139">
        <f>SUM(N200:N228)</f>
        <v>0</v>
      </c>
      <c r="O199" s="139">
        <f>SUM(O200:O228)</f>
        <v>0</v>
      </c>
      <c r="P199" s="136">
        <f>SUM(P200:P228)</f>
        <v>1</v>
      </c>
      <c r="Q199" s="136">
        <f>SUM(Q200:Q228)</f>
        <v>0</v>
      </c>
      <c r="R199" s="136">
        <f>SUM(R200:R228)</f>
        <v>3</v>
      </c>
      <c r="S199" s="136">
        <f>SUM(S200:S228)</f>
        <v>0</v>
      </c>
      <c r="T199" s="136">
        <f>SUM(T200:T228)</f>
        <v>0</v>
      </c>
      <c r="U199" s="136">
        <f>SUM(U200:U228)</f>
        <v>0</v>
      </c>
      <c r="V199" s="136">
        <f>SUM(V200:V228)</f>
        <v>1</v>
      </c>
      <c r="W199" s="136">
        <f>SUM(W200:W228)</f>
        <v>0</v>
      </c>
      <c r="X199" s="136">
        <f>SUM(X200:X228)</f>
        <v>0</v>
      </c>
      <c r="Y199" s="136">
        <f>SUM(Y200:Y228)</f>
        <v>0</v>
      </c>
      <c r="Z199" s="136">
        <f>SUM(Z200:Z228)</f>
        <v>1</v>
      </c>
      <c r="AA199" s="139">
        <f>SUM(AA200:AA228)</f>
        <v>2</v>
      </c>
      <c r="AB199" s="136">
        <f>SUM(AB200:AB228)</f>
        <v>2</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c r="A213" s="99">
        <v>205</v>
      </c>
      <c r="B213" s="99" t="s">
        <v>554</v>
      </c>
      <c r="C213" s="99" t="s">
        <v>553</v>
      </c>
      <c r="D213" s="138">
        <v>1</v>
      </c>
      <c r="E213" s="139">
        <v>1</v>
      </c>
      <c r="F213" s="112">
        <v>1</v>
      </c>
      <c r="G213" s="190"/>
      <c r="H213" s="139">
        <v>1</v>
      </c>
      <c r="I213" s="139"/>
      <c r="J213" s="139"/>
      <c r="K213" s="139"/>
      <c r="L213" s="139"/>
      <c r="M213" s="139"/>
      <c r="N213" s="139"/>
      <c r="O213" s="139"/>
      <c r="P213" s="139">
        <v>1</v>
      </c>
      <c r="Q213" s="139"/>
      <c r="R213" s="136"/>
      <c r="S213" s="136"/>
      <c r="T213" s="136"/>
      <c r="U213" s="136"/>
      <c r="V213" s="136">
        <v>1</v>
      </c>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5</v>
      </c>
      <c r="E217" s="139">
        <v>2</v>
      </c>
      <c r="F217" s="112">
        <v>6</v>
      </c>
      <c r="G217" s="190"/>
      <c r="H217" s="139">
        <v>3</v>
      </c>
      <c r="I217" s="139">
        <v>3</v>
      </c>
      <c r="J217" s="139"/>
      <c r="K217" s="139"/>
      <c r="L217" s="139"/>
      <c r="M217" s="139"/>
      <c r="N217" s="139"/>
      <c r="O217" s="139"/>
      <c r="P217" s="139"/>
      <c r="Q217" s="139"/>
      <c r="R217" s="136">
        <v>3</v>
      </c>
      <c r="S217" s="136"/>
      <c r="T217" s="136"/>
      <c r="U217" s="136"/>
      <c r="V217" s="136"/>
      <c r="W217" s="136"/>
      <c r="X217" s="136"/>
      <c r="Y217" s="136"/>
      <c r="Z217" s="136">
        <v>1</v>
      </c>
      <c r="AA217" s="139">
        <v>2</v>
      </c>
      <c r="AB217" s="136">
        <v>2</v>
      </c>
      <c r="AC217" s="136"/>
      <c r="AD217" s="126"/>
    </row>
    <row r="218" spans="1:30" s="96" customFormat="1" ht="12.75" customHeight="1" hidden="1">
      <c r="A218" s="99">
        <v>210</v>
      </c>
      <c r="B218" s="99" t="s">
        <v>563</v>
      </c>
      <c r="C218" s="99" t="s">
        <v>562</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26</v>
      </c>
      <c r="E235" s="139">
        <f>SUM(E236:E254)</f>
        <v>12</v>
      </c>
      <c r="F235" s="112">
        <f>SUM(F236:F254)</f>
        <v>28</v>
      </c>
      <c r="G235" s="190">
        <f>SUM(G236:G254)</f>
        <v>0</v>
      </c>
      <c r="H235" s="139">
        <f>SUM(H236:H254)</f>
        <v>16</v>
      </c>
      <c r="I235" s="139">
        <f>SUM(I236:I254)</f>
        <v>8</v>
      </c>
      <c r="J235" s="139">
        <f>SUM(J236:J254)</f>
        <v>0</v>
      </c>
      <c r="K235" s="139">
        <f>SUM(K236:K254)</f>
        <v>1</v>
      </c>
      <c r="L235" s="139">
        <f>SUM(L236:L254)</f>
        <v>0</v>
      </c>
      <c r="M235" s="139">
        <f>SUM(M236:M254)</f>
        <v>0</v>
      </c>
      <c r="N235" s="139">
        <f>SUM(N236:N254)</f>
        <v>8</v>
      </c>
      <c r="O235" s="139">
        <f>SUM(O236:O254)</f>
        <v>0</v>
      </c>
      <c r="P235" s="136">
        <f>SUM(P236:P254)</f>
        <v>0</v>
      </c>
      <c r="Q235" s="136">
        <f>SUM(Q236:Q254)</f>
        <v>0</v>
      </c>
      <c r="R235" s="136">
        <f>SUM(R236:R254)</f>
        <v>8</v>
      </c>
      <c r="S235" s="136">
        <f>SUM(S236:S254)</f>
        <v>0</v>
      </c>
      <c r="T235" s="136">
        <f>SUM(T236:T254)</f>
        <v>0</v>
      </c>
      <c r="U235" s="136">
        <f>SUM(U236:U254)</f>
        <v>8</v>
      </c>
      <c r="V235" s="136">
        <f>SUM(V236:V254)</f>
        <v>0</v>
      </c>
      <c r="W235" s="136">
        <f>SUM(W236:W254)</f>
        <v>0</v>
      </c>
      <c r="X235" s="136">
        <f>SUM(X236:X254)</f>
        <v>0</v>
      </c>
      <c r="Y235" s="136">
        <f>SUM(Y236:Y254)</f>
        <v>0</v>
      </c>
      <c r="Z235" s="136">
        <f>SUM(Z236:Z254)</f>
        <v>0</v>
      </c>
      <c r="AA235" s="139">
        <f>SUM(AA236:AA254)</f>
        <v>10</v>
      </c>
      <c r="AB235" s="136">
        <f>SUM(AB236:AB254)</f>
        <v>12</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17</v>
      </c>
      <c r="E247" s="139">
        <v>9</v>
      </c>
      <c r="F247" s="112">
        <v>18</v>
      </c>
      <c r="G247" s="190"/>
      <c r="H247" s="139">
        <v>12</v>
      </c>
      <c r="I247" s="139">
        <v>4</v>
      </c>
      <c r="J247" s="139"/>
      <c r="K247" s="139">
        <v>1</v>
      </c>
      <c r="L247" s="139"/>
      <c r="M247" s="139"/>
      <c r="N247" s="139">
        <v>8</v>
      </c>
      <c r="O247" s="139"/>
      <c r="P247" s="139"/>
      <c r="Q247" s="139"/>
      <c r="R247" s="136">
        <v>2</v>
      </c>
      <c r="S247" s="136"/>
      <c r="T247" s="136"/>
      <c r="U247" s="136">
        <v>8</v>
      </c>
      <c r="V247" s="136"/>
      <c r="W247" s="136"/>
      <c r="X247" s="136"/>
      <c r="Y247" s="136"/>
      <c r="Z247" s="136"/>
      <c r="AA247" s="139">
        <v>5</v>
      </c>
      <c r="AB247" s="136">
        <v>6</v>
      </c>
      <c r="AC247" s="136"/>
      <c r="AD247" s="126"/>
    </row>
    <row r="248" spans="1:30" s="96" customFormat="1" ht="12.75" customHeight="1">
      <c r="A248" s="99">
        <v>240</v>
      </c>
      <c r="B248" s="99" t="s">
        <v>989</v>
      </c>
      <c r="C248" s="99" t="s">
        <v>1017</v>
      </c>
      <c r="D248" s="138">
        <v>5</v>
      </c>
      <c r="E248" s="139">
        <v>1</v>
      </c>
      <c r="F248" s="112">
        <v>5</v>
      </c>
      <c r="G248" s="190"/>
      <c r="H248" s="139">
        <v>2</v>
      </c>
      <c r="I248" s="139">
        <v>2</v>
      </c>
      <c r="J248" s="139"/>
      <c r="K248" s="139"/>
      <c r="L248" s="139"/>
      <c r="M248" s="139"/>
      <c r="N248" s="139"/>
      <c r="O248" s="139"/>
      <c r="P248" s="139"/>
      <c r="Q248" s="139"/>
      <c r="R248" s="136">
        <v>4</v>
      </c>
      <c r="S248" s="136"/>
      <c r="T248" s="136"/>
      <c r="U248" s="136"/>
      <c r="V248" s="136"/>
      <c r="W248" s="136"/>
      <c r="X248" s="136"/>
      <c r="Y248" s="136"/>
      <c r="Z248" s="136"/>
      <c r="AA248" s="139">
        <v>3</v>
      </c>
      <c r="AB248" s="136">
        <v>3</v>
      </c>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4</v>
      </c>
      <c r="E251" s="139">
        <v>2</v>
      </c>
      <c r="F251" s="112">
        <v>5</v>
      </c>
      <c r="G251" s="190"/>
      <c r="H251" s="139">
        <v>2</v>
      </c>
      <c r="I251" s="139">
        <v>2</v>
      </c>
      <c r="J251" s="139"/>
      <c r="K251" s="139"/>
      <c r="L251" s="139"/>
      <c r="M251" s="139"/>
      <c r="N251" s="139"/>
      <c r="O251" s="139"/>
      <c r="P251" s="139"/>
      <c r="Q251" s="139"/>
      <c r="R251" s="136">
        <v>2</v>
      </c>
      <c r="S251" s="136"/>
      <c r="T251" s="136"/>
      <c r="U251" s="136"/>
      <c r="V251" s="136"/>
      <c r="W251" s="136"/>
      <c r="X251" s="136"/>
      <c r="Y251" s="136"/>
      <c r="Z251" s="136"/>
      <c r="AA251" s="139">
        <v>2</v>
      </c>
      <c r="AB251" s="136">
        <v>3</v>
      </c>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16</v>
      </c>
      <c r="E255" s="139">
        <f>SUM(E256:E270)</f>
        <v>1</v>
      </c>
      <c r="F255" s="112">
        <f>SUM(F256:F270)</f>
        <v>31</v>
      </c>
      <c r="G255" s="190">
        <f>SUM(G256:G270)</f>
        <v>4</v>
      </c>
      <c r="H255" s="139">
        <f>SUM(H256:H270)</f>
        <v>6</v>
      </c>
      <c r="I255" s="139">
        <f>SUM(I256:I270)</f>
        <v>5</v>
      </c>
      <c r="J255" s="139">
        <f>SUM(J256:J270)</f>
        <v>0</v>
      </c>
      <c r="K255" s="139">
        <f>SUM(K256:K270)</f>
        <v>0</v>
      </c>
      <c r="L255" s="139">
        <f>SUM(L256:L270)</f>
        <v>0</v>
      </c>
      <c r="M255" s="139">
        <f>SUM(M256:M270)</f>
        <v>0</v>
      </c>
      <c r="N255" s="139">
        <f>SUM(N256:N270)</f>
        <v>1</v>
      </c>
      <c r="O255" s="139">
        <f>SUM(O256:O270)</f>
        <v>0</v>
      </c>
      <c r="P255" s="136">
        <f>SUM(P256:P270)</f>
        <v>0</v>
      </c>
      <c r="Q255" s="136">
        <f>SUM(Q256:Q270)</f>
        <v>0</v>
      </c>
      <c r="R255" s="136">
        <f>SUM(R256:R270)</f>
        <v>7</v>
      </c>
      <c r="S255" s="136">
        <f>SUM(S256:S270)</f>
        <v>0</v>
      </c>
      <c r="T255" s="136">
        <f>SUM(T256:T270)</f>
        <v>0</v>
      </c>
      <c r="U255" s="136">
        <f>SUM(U256:U270)</f>
        <v>5</v>
      </c>
      <c r="V255" s="136">
        <f>SUM(V256:V270)</f>
        <v>0</v>
      </c>
      <c r="W255" s="136">
        <f>SUM(W256:W270)</f>
        <v>0</v>
      </c>
      <c r="X255" s="136">
        <f>SUM(X256:X270)</f>
        <v>0</v>
      </c>
      <c r="Y255" s="136">
        <f>SUM(Y256:Y270)</f>
        <v>0</v>
      </c>
      <c r="Z255" s="136">
        <f>SUM(Z256:Z270)</f>
        <v>0</v>
      </c>
      <c r="AA255" s="139">
        <f>SUM(AA256:AA270)</f>
        <v>10</v>
      </c>
      <c r="AB255" s="136">
        <f>SUM(AB256:AB270)</f>
        <v>19</v>
      </c>
      <c r="AC255" s="136">
        <f>SUM(AC256:AC270)</f>
        <v>4</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16</v>
      </c>
      <c r="E259" s="139">
        <v>1</v>
      </c>
      <c r="F259" s="112">
        <v>31</v>
      </c>
      <c r="G259" s="190">
        <v>4</v>
      </c>
      <c r="H259" s="139">
        <v>6</v>
      </c>
      <c r="I259" s="139">
        <v>5</v>
      </c>
      <c r="J259" s="139"/>
      <c r="K259" s="139"/>
      <c r="L259" s="139"/>
      <c r="M259" s="139"/>
      <c r="N259" s="139">
        <v>1</v>
      </c>
      <c r="O259" s="139"/>
      <c r="P259" s="139"/>
      <c r="Q259" s="139"/>
      <c r="R259" s="136">
        <v>7</v>
      </c>
      <c r="S259" s="136"/>
      <c r="T259" s="136"/>
      <c r="U259" s="136">
        <v>5</v>
      </c>
      <c r="V259" s="136"/>
      <c r="W259" s="136"/>
      <c r="X259" s="136"/>
      <c r="Y259" s="136"/>
      <c r="Z259" s="136"/>
      <c r="AA259" s="139">
        <v>10</v>
      </c>
      <c r="AB259" s="136">
        <v>19</v>
      </c>
      <c r="AC259" s="136">
        <v>4</v>
      </c>
      <c r="AD259" s="126"/>
    </row>
    <row r="260" spans="1:30" s="96" customFormat="1" ht="12.75" customHeight="1" hidden="1">
      <c r="A260" s="99">
        <v>252</v>
      </c>
      <c r="B260" s="99" t="s">
        <v>633</v>
      </c>
      <c r="C260" s="99" t="s">
        <v>632</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16</v>
      </c>
      <c r="E271" s="139">
        <f>SUM(E273:E297)</f>
        <v>11</v>
      </c>
      <c r="F271" s="112">
        <f>SUM(F273:F297)</f>
        <v>15</v>
      </c>
      <c r="G271" s="190">
        <f>SUM(G273:G297)</f>
        <v>0</v>
      </c>
      <c r="H271" s="139">
        <f>SUM(H273:H297)</f>
        <v>12</v>
      </c>
      <c r="I271" s="139">
        <f>SUM(I273:I297)</f>
        <v>8</v>
      </c>
      <c r="J271" s="139">
        <f>SUM(J273:J297)</f>
        <v>0</v>
      </c>
      <c r="K271" s="139">
        <f>SUM(K273:K297)</f>
        <v>0</v>
      </c>
      <c r="L271" s="139">
        <f>SUM(L273:L297)</f>
        <v>0</v>
      </c>
      <c r="M271" s="139">
        <f>SUM(M273:M297)</f>
        <v>0</v>
      </c>
      <c r="N271" s="139">
        <f>SUM(N273:N297)</f>
        <v>4</v>
      </c>
      <c r="O271" s="139">
        <f>SUM(O273:O297)</f>
        <v>0</v>
      </c>
      <c r="P271" s="136">
        <f>SUM(P273:P297)</f>
        <v>0</v>
      </c>
      <c r="Q271" s="136">
        <f>SUM(Q273:Q297)</f>
        <v>0</v>
      </c>
      <c r="R271" s="136">
        <f>SUM(R273:R297)</f>
        <v>8</v>
      </c>
      <c r="S271" s="136">
        <f>SUM(S273:S297)</f>
        <v>0</v>
      </c>
      <c r="T271" s="136">
        <f>SUM(T273:T297)</f>
        <v>0</v>
      </c>
      <c r="U271" s="136">
        <f>SUM(U273:U297)</f>
        <v>4</v>
      </c>
      <c r="V271" s="136">
        <f>SUM(V273:V297)</f>
        <v>0</v>
      </c>
      <c r="W271" s="136">
        <f>SUM(W273:W297)</f>
        <v>0</v>
      </c>
      <c r="X271" s="136">
        <f>SUM(X273:X297)</f>
        <v>0</v>
      </c>
      <c r="Y271" s="136">
        <f>SUM(Y273:Y297)</f>
        <v>0</v>
      </c>
      <c r="Z271" s="136">
        <f>SUM(Z273:Z297)</f>
        <v>0</v>
      </c>
      <c r="AA271" s="139">
        <f>SUM(AA273:AA297)</f>
        <v>4</v>
      </c>
      <c r="AB271" s="136">
        <f>SUM(AB273:AB297)</f>
        <v>3</v>
      </c>
      <c r="AC271" s="136">
        <f>SUM(AC273:AC297)</f>
        <v>0</v>
      </c>
      <c r="AD271" s="98"/>
    </row>
    <row r="272" spans="1:30" s="97" customFormat="1" ht="12.75" customHeight="1">
      <c r="A272" s="99">
        <v>264</v>
      </c>
      <c r="B272" s="100" t="s">
        <v>648</v>
      </c>
      <c r="C272" s="100" t="s">
        <v>1047</v>
      </c>
      <c r="D272" s="138">
        <f>SUM(D273:D288)</f>
        <v>16</v>
      </c>
      <c r="E272" s="139">
        <f>SUM(E273:E288)</f>
        <v>11</v>
      </c>
      <c r="F272" s="112">
        <f>SUM(F273:F288)</f>
        <v>15</v>
      </c>
      <c r="G272" s="190">
        <f>SUM(G273:G288)</f>
        <v>0</v>
      </c>
      <c r="H272" s="139">
        <f>SUM(H273:H288)</f>
        <v>12</v>
      </c>
      <c r="I272" s="139">
        <f>SUM(I273:I288)</f>
        <v>8</v>
      </c>
      <c r="J272" s="139">
        <f>SUM(J273:J288)</f>
        <v>0</v>
      </c>
      <c r="K272" s="139">
        <f>SUM(K273:K288)</f>
        <v>0</v>
      </c>
      <c r="L272" s="139">
        <f>SUM(L273:L288)</f>
        <v>0</v>
      </c>
      <c r="M272" s="139">
        <f>SUM(M273:M288)</f>
        <v>0</v>
      </c>
      <c r="N272" s="139">
        <f>SUM(N273:N288)</f>
        <v>4</v>
      </c>
      <c r="O272" s="139">
        <f>SUM(O273:O288)</f>
        <v>0</v>
      </c>
      <c r="P272" s="136">
        <f>SUM(P273:P288)</f>
        <v>0</v>
      </c>
      <c r="Q272" s="136">
        <f>SUM(Q273:Q288)</f>
        <v>0</v>
      </c>
      <c r="R272" s="136">
        <f>SUM(R273:R288)</f>
        <v>8</v>
      </c>
      <c r="S272" s="136">
        <f>SUM(S273:S288)</f>
        <v>0</v>
      </c>
      <c r="T272" s="136">
        <f>SUM(T273:T288)</f>
        <v>0</v>
      </c>
      <c r="U272" s="136">
        <f>SUM(U273:U288)</f>
        <v>4</v>
      </c>
      <c r="V272" s="136">
        <f>SUM(V273:V288)</f>
        <v>0</v>
      </c>
      <c r="W272" s="136">
        <f>SUM(W273:W288)</f>
        <v>0</v>
      </c>
      <c r="X272" s="136">
        <f>SUM(X273:X288)</f>
        <v>0</v>
      </c>
      <c r="Y272" s="136">
        <f>SUM(Y273:Y288)</f>
        <v>0</v>
      </c>
      <c r="Z272" s="136">
        <f>SUM(Z273:Z288)</f>
        <v>0</v>
      </c>
      <c r="AA272" s="139">
        <f>SUM(AA273:AA288)</f>
        <v>4</v>
      </c>
      <c r="AB272" s="136">
        <f>SUM(AB273:AB288)</f>
        <v>3</v>
      </c>
      <c r="AC272" s="136">
        <f>SUM(AC273:AC288)</f>
        <v>0</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3</v>
      </c>
      <c r="E275" s="139">
        <v>1</v>
      </c>
      <c r="F275" s="112">
        <v>3</v>
      </c>
      <c r="G275" s="190"/>
      <c r="H275" s="139">
        <v>1</v>
      </c>
      <c r="I275" s="139">
        <v>1</v>
      </c>
      <c r="J275" s="139"/>
      <c r="K275" s="139"/>
      <c r="L275" s="139"/>
      <c r="M275" s="139"/>
      <c r="N275" s="139"/>
      <c r="O275" s="139"/>
      <c r="P275" s="139"/>
      <c r="Q275" s="139"/>
      <c r="R275" s="136">
        <v>1</v>
      </c>
      <c r="S275" s="136"/>
      <c r="T275" s="136"/>
      <c r="U275" s="136"/>
      <c r="V275" s="136"/>
      <c r="W275" s="136"/>
      <c r="X275" s="136"/>
      <c r="Y275" s="136"/>
      <c r="Z275" s="136"/>
      <c r="AA275" s="139">
        <v>2</v>
      </c>
      <c r="AB275" s="136">
        <v>2</v>
      </c>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12</v>
      </c>
      <c r="E277" s="139">
        <v>9</v>
      </c>
      <c r="F277" s="112">
        <v>11</v>
      </c>
      <c r="G277" s="190"/>
      <c r="H277" s="139">
        <v>10</v>
      </c>
      <c r="I277" s="139">
        <v>6</v>
      </c>
      <c r="J277" s="139"/>
      <c r="K277" s="139"/>
      <c r="L277" s="139"/>
      <c r="M277" s="139"/>
      <c r="N277" s="139">
        <v>4</v>
      </c>
      <c r="O277" s="139"/>
      <c r="P277" s="139"/>
      <c r="Q277" s="139"/>
      <c r="R277" s="136">
        <v>6</v>
      </c>
      <c r="S277" s="136"/>
      <c r="T277" s="136"/>
      <c r="U277" s="136">
        <v>4</v>
      </c>
      <c r="V277" s="136"/>
      <c r="W277" s="136"/>
      <c r="X277" s="136"/>
      <c r="Y277" s="136"/>
      <c r="Z277" s="136"/>
      <c r="AA277" s="139">
        <v>2</v>
      </c>
      <c r="AB277" s="136">
        <v>1</v>
      </c>
      <c r="AC277" s="136"/>
      <c r="AD277" s="126"/>
    </row>
    <row r="278" spans="1:30" s="96" customFormat="1" ht="12.75" customHeight="1" hidden="1">
      <c r="A278" s="99">
        <v>270</v>
      </c>
      <c r="B278" s="99" t="s">
        <v>660</v>
      </c>
      <c r="C278" s="99" t="s">
        <v>659</v>
      </c>
      <c r="D278" s="138"/>
      <c r="E278" s="139"/>
      <c r="F278" s="112"/>
      <c r="G278" s="190"/>
      <c r="H278" s="139"/>
      <c r="I278" s="139"/>
      <c r="J278" s="139"/>
      <c r="K278" s="139"/>
      <c r="L278" s="139"/>
      <c r="M278" s="139"/>
      <c r="N278" s="139"/>
      <c r="O278" s="139"/>
      <c r="P278" s="139"/>
      <c r="Q278" s="139"/>
      <c r="R278" s="136"/>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c r="A285" s="99">
        <v>277</v>
      </c>
      <c r="B285" s="99" t="s">
        <v>673</v>
      </c>
      <c r="C285" s="99" t="s">
        <v>672</v>
      </c>
      <c r="D285" s="138">
        <v>1</v>
      </c>
      <c r="E285" s="139">
        <v>1</v>
      </c>
      <c r="F285" s="112">
        <v>1</v>
      </c>
      <c r="G285" s="190"/>
      <c r="H285" s="139">
        <v>1</v>
      </c>
      <c r="I285" s="139">
        <v>1</v>
      </c>
      <c r="J285" s="139"/>
      <c r="K285" s="139"/>
      <c r="L285" s="139"/>
      <c r="M285" s="139"/>
      <c r="N285" s="139"/>
      <c r="O285" s="139"/>
      <c r="P285" s="139"/>
      <c r="Q285" s="139"/>
      <c r="R285" s="136">
        <v>1</v>
      </c>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3</v>
      </c>
      <c r="E298" s="139">
        <f>SUM(E299:E311)</f>
        <v>3</v>
      </c>
      <c r="F298" s="112">
        <f>SUM(F299:F311)</f>
        <v>3</v>
      </c>
      <c r="G298" s="190">
        <f>SUM(G299:G311)</f>
        <v>0</v>
      </c>
      <c r="H298" s="139">
        <f>SUM(H299:H311)</f>
        <v>1</v>
      </c>
      <c r="I298" s="139">
        <f>SUM(I299:I311)</f>
        <v>1</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1</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2</v>
      </c>
      <c r="AB298" s="136">
        <f>SUM(AB299:AB311)</f>
        <v>2</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3</v>
      </c>
      <c r="E309" s="139">
        <v>3</v>
      </c>
      <c r="F309" s="112">
        <v>3</v>
      </c>
      <c r="G309" s="190"/>
      <c r="H309" s="139">
        <v>1</v>
      </c>
      <c r="I309" s="139">
        <v>1</v>
      </c>
      <c r="J309" s="139"/>
      <c r="K309" s="139"/>
      <c r="L309" s="139"/>
      <c r="M309" s="139"/>
      <c r="N309" s="139"/>
      <c r="O309" s="139"/>
      <c r="P309" s="139"/>
      <c r="Q309" s="139"/>
      <c r="R309" s="136">
        <v>1</v>
      </c>
      <c r="S309" s="136"/>
      <c r="T309" s="136"/>
      <c r="U309" s="136"/>
      <c r="V309" s="136"/>
      <c r="W309" s="136"/>
      <c r="X309" s="136"/>
      <c r="Y309" s="136"/>
      <c r="Z309" s="136"/>
      <c r="AA309" s="139">
        <v>2</v>
      </c>
      <c r="AB309" s="136">
        <v>2</v>
      </c>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9</v>
      </c>
      <c r="E312" s="139">
        <f>SUM(E313:E341)</f>
        <v>8</v>
      </c>
      <c r="F312" s="112">
        <f>SUM(F313:F341)</f>
        <v>9</v>
      </c>
      <c r="G312" s="190">
        <f>SUM(G313:G341)</f>
        <v>0</v>
      </c>
      <c r="H312" s="139">
        <f>SUM(H313:H341)</f>
        <v>8</v>
      </c>
      <c r="I312" s="139">
        <f>SUM(I313:I341)</f>
        <v>7</v>
      </c>
      <c r="J312" s="139">
        <f>SUM(J313:J341)</f>
        <v>0</v>
      </c>
      <c r="K312" s="139">
        <f>SUM(K313:K341)</f>
        <v>0</v>
      </c>
      <c r="L312" s="139">
        <f>SUM(L313:L341)</f>
        <v>0</v>
      </c>
      <c r="M312" s="139">
        <f>SUM(M313:M341)</f>
        <v>0</v>
      </c>
      <c r="N312" s="139">
        <f>SUM(N313:N341)</f>
        <v>1</v>
      </c>
      <c r="O312" s="139">
        <f>SUM(O313:O341)</f>
        <v>0</v>
      </c>
      <c r="P312" s="136">
        <f>SUM(P313:P341)</f>
        <v>0</v>
      </c>
      <c r="Q312" s="136">
        <f>SUM(Q313:Q341)</f>
        <v>0</v>
      </c>
      <c r="R312" s="136">
        <f>SUM(R313:R341)</f>
        <v>7</v>
      </c>
      <c r="S312" s="136">
        <f>SUM(S313:S341)</f>
        <v>0</v>
      </c>
      <c r="T312" s="136">
        <f>SUM(T313:T341)</f>
        <v>0</v>
      </c>
      <c r="U312" s="136">
        <f>SUM(U313:U341)</f>
        <v>2</v>
      </c>
      <c r="V312" s="136">
        <f>SUM(V313:V341)</f>
        <v>0</v>
      </c>
      <c r="W312" s="136">
        <f>SUM(W313:W341)</f>
        <v>0</v>
      </c>
      <c r="X312" s="136">
        <f>SUM(X313:X341)</f>
        <v>0</v>
      </c>
      <c r="Y312" s="136">
        <f>SUM(Y313:Y341)</f>
        <v>0</v>
      </c>
      <c r="Z312" s="136">
        <f>SUM(Z313:Z341)</f>
        <v>0</v>
      </c>
      <c r="AA312" s="139">
        <f>SUM(AA313:AA341)</f>
        <v>1</v>
      </c>
      <c r="AB312" s="136">
        <f>SUM(AB313:AB341)</f>
        <v>0</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2</v>
      </c>
      <c r="E320" s="139">
        <v>1</v>
      </c>
      <c r="F320" s="112">
        <v>2</v>
      </c>
      <c r="G320" s="190"/>
      <c r="H320" s="139">
        <v>1</v>
      </c>
      <c r="I320" s="139"/>
      <c r="J320" s="139"/>
      <c r="K320" s="139"/>
      <c r="L320" s="139"/>
      <c r="M320" s="139"/>
      <c r="N320" s="139">
        <v>1</v>
      </c>
      <c r="O320" s="139"/>
      <c r="P320" s="139"/>
      <c r="Q320" s="139"/>
      <c r="R320" s="136"/>
      <c r="S320" s="136"/>
      <c r="T320" s="136"/>
      <c r="U320" s="136">
        <v>2</v>
      </c>
      <c r="V320" s="136"/>
      <c r="W320" s="136"/>
      <c r="X320" s="136"/>
      <c r="Y320" s="136"/>
      <c r="Z320" s="136"/>
      <c r="AA320" s="139">
        <v>1</v>
      </c>
      <c r="AB320" s="136"/>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7</v>
      </c>
      <c r="E339" s="139">
        <v>7</v>
      </c>
      <c r="F339" s="112">
        <v>7</v>
      </c>
      <c r="G339" s="190"/>
      <c r="H339" s="139">
        <v>7</v>
      </c>
      <c r="I339" s="139">
        <v>7</v>
      </c>
      <c r="J339" s="139"/>
      <c r="K339" s="139"/>
      <c r="L339" s="139"/>
      <c r="M339" s="139"/>
      <c r="N339" s="139"/>
      <c r="O339" s="139"/>
      <c r="P339" s="139"/>
      <c r="Q339" s="139"/>
      <c r="R339" s="136">
        <v>7</v>
      </c>
      <c r="S339" s="136"/>
      <c r="T339" s="136"/>
      <c r="U339" s="136"/>
      <c r="V339" s="136"/>
      <c r="W339" s="136"/>
      <c r="X339" s="136"/>
      <c r="Y339" s="136"/>
      <c r="Z339" s="136"/>
      <c r="AA339" s="139"/>
      <c r="AB339" s="136"/>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1</v>
      </c>
      <c r="E342" s="139">
        <f>SUM(E343:E351)</f>
        <v>1</v>
      </c>
      <c r="F342" s="112">
        <f>SUM(F343:F351)</f>
        <v>1</v>
      </c>
      <c r="G342" s="190">
        <f>SUM(G343:G351)</f>
        <v>0</v>
      </c>
      <c r="H342" s="139">
        <f>SUM(H343:H351)</f>
        <v>1</v>
      </c>
      <c r="I342" s="139">
        <f>SUM(I343:I351)</f>
        <v>0</v>
      </c>
      <c r="J342" s="139">
        <f>SUM(J343:J351)</f>
        <v>0</v>
      </c>
      <c r="K342" s="139">
        <f>SUM(K343:K351)</f>
        <v>0</v>
      </c>
      <c r="L342" s="139">
        <f>SUM(L343:L351)</f>
        <v>0</v>
      </c>
      <c r="M342" s="139">
        <f>SUM(M343:M351)</f>
        <v>0</v>
      </c>
      <c r="N342" s="139">
        <f>SUM(N343:N351)</f>
        <v>1</v>
      </c>
      <c r="O342" s="139">
        <f>SUM(O343:O351)</f>
        <v>0</v>
      </c>
      <c r="P342" s="136">
        <f>SUM(P343:P351)</f>
        <v>0</v>
      </c>
      <c r="Q342" s="136">
        <f>SUM(Q343:Q351)</f>
        <v>0</v>
      </c>
      <c r="R342" s="136">
        <f>SUM(R343:R351)</f>
        <v>0</v>
      </c>
      <c r="S342" s="136">
        <f>SUM(S343:S351)</f>
        <v>0</v>
      </c>
      <c r="T342" s="136">
        <f>SUM(T343:T351)</f>
        <v>0</v>
      </c>
      <c r="U342" s="136">
        <f>SUM(U343:U351)</f>
        <v>1</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c r="A345" s="99">
        <v>337</v>
      </c>
      <c r="B345" s="99" t="s">
        <v>768</v>
      </c>
      <c r="C345" s="99" t="s">
        <v>767</v>
      </c>
      <c r="D345" s="138">
        <v>1</v>
      </c>
      <c r="E345" s="139">
        <v>1</v>
      </c>
      <c r="F345" s="112">
        <v>1</v>
      </c>
      <c r="G345" s="190"/>
      <c r="H345" s="139">
        <v>1</v>
      </c>
      <c r="I345" s="139"/>
      <c r="J345" s="139"/>
      <c r="K345" s="139"/>
      <c r="L345" s="139"/>
      <c r="M345" s="139"/>
      <c r="N345" s="139">
        <v>1</v>
      </c>
      <c r="O345" s="139"/>
      <c r="P345" s="139"/>
      <c r="Q345" s="139"/>
      <c r="R345" s="136"/>
      <c r="S345" s="136"/>
      <c r="T345" s="136"/>
      <c r="U345" s="136">
        <v>1</v>
      </c>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7</v>
      </c>
      <c r="E352" s="139">
        <f>SUM(E353:E372)</f>
        <v>2</v>
      </c>
      <c r="F352" s="112">
        <f>SUM(F353:F372)</f>
        <v>9</v>
      </c>
      <c r="G352" s="190">
        <f>SUM(G353:G372)</f>
        <v>0</v>
      </c>
      <c r="H352" s="139">
        <f>SUM(H353:H372)</f>
        <v>3</v>
      </c>
      <c r="I352" s="139">
        <f>SUM(I353:I372)</f>
        <v>2</v>
      </c>
      <c r="J352" s="139">
        <f>SUM(J353:J372)</f>
        <v>1</v>
      </c>
      <c r="K352" s="139">
        <f>SUM(K353:K372)</f>
        <v>0</v>
      </c>
      <c r="L352" s="139">
        <f>SUM(L353:L372)</f>
        <v>0</v>
      </c>
      <c r="M352" s="139">
        <f>SUM(M353:M372)</f>
        <v>0</v>
      </c>
      <c r="N352" s="139">
        <f>SUM(N353:N372)</f>
        <v>1</v>
      </c>
      <c r="O352" s="139">
        <f>SUM(O353:O372)</f>
        <v>0</v>
      </c>
      <c r="P352" s="136">
        <f>SUM(P353:P372)</f>
        <v>0</v>
      </c>
      <c r="Q352" s="136">
        <f>SUM(Q353:Q372)</f>
        <v>0</v>
      </c>
      <c r="R352" s="136">
        <f>SUM(R353:R372)</f>
        <v>1</v>
      </c>
      <c r="S352" s="136">
        <f>SUM(S353:S372)</f>
        <v>0</v>
      </c>
      <c r="T352" s="136">
        <f>SUM(T353:T372)</f>
        <v>1</v>
      </c>
      <c r="U352" s="136">
        <f>SUM(U353:U372)</f>
        <v>2</v>
      </c>
      <c r="V352" s="136">
        <f>SUM(V353:V372)</f>
        <v>0</v>
      </c>
      <c r="W352" s="136">
        <f>SUM(W353:W372)</f>
        <v>0</v>
      </c>
      <c r="X352" s="136">
        <f>SUM(X353:X372)</f>
        <v>0</v>
      </c>
      <c r="Y352" s="136">
        <f>SUM(Y353:Y372)</f>
        <v>0</v>
      </c>
      <c r="Z352" s="136">
        <f>SUM(Z353:Z372)</f>
        <v>0</v>
      </c>
      <c r="AA352" s="139">
        <f>SUM(AA353:AA372)</f>
        <v>4</v>
      </c>
      <c r="AB352" s="136">
        <f>SUM(AB353:AB372)</f>
        <v>5</v>
      </c>
      <c r="AC352" s="136">
        <f>SUM(AC353:AC372)</f>
        <v>0</v>
      </c>
      <c r="AD352" s="98"/>
    </row>
    <row r="353" spans="1:30" s="96" customFormat="1" ht="12.75" customHeight="1">
      <c r="A353" s="99">
        <v>345</v>
      </c>
      <c r="B353" s="99" t="s">
        <v>782</v>
      </c>
      <c r="C353" s="99" t="s">
        <v>781</v>
      </c>
      <c r="D353" s="138">
        <v>2</v>
      </c>
      <c r="E353" s="139"/>
      <c r="F353" s="112">
        <v>3</v>
      </c>
      <c r="G353" s="190"/>
      <c r="H353" s="139">
        <v>1</v>
      </c>
      <c r="I353" s="139">
        <v>1</v>
      </c>
      <c r="J353" s="139"/>
      <c r="K353" s="139"/>
      <c r="L353" s="139"/>
      <c r="M353" s="139"/>
      <c r="N353" s="139"/>
      <c r="O353" s="139"/>
      <c r="P353" s="139"/>
      <c r="Q353" s="139"/>
      <c r="R353" s="136"/>
      <c r="S353" s="136"/>
      <c r="T353" s="136">
        <v>1</v>
      </c>
      <c r="U353" s="136">
        <v>1</v>
      </c>
      <c r="V353" s="136"/>
      <c r="W353" s="136"/>
      <c r="X353" s="136"/>
      <c r="Y353" s="136"/>
      <c r="Z353" s="136"/>
      <c r="AA353" s="139">
        <v>1</v>
      </c>
      <c r="AB353" s="136">
        <v>2</v>
      </c>
      <c r="AC353" s="136"/>
      <c r="AD353" s="126"/>
    </row>
    <row r="354" spans="1:30" s="96" customFormat="1" ht="12.75" customHeight="1">
      <c r="A354" s="99">
        <v>346</v>
      </c>
      <c r="B354" s="99" t="s">
        <v>784</v>
      </c>
      <c r="C354" s="99" t="s">
        <v>783</v>
      </c>
      <c r="D354" s="138"/>
      <c r="E354" s="139"/>
      <c r="F354" s="112">
        <v>1</v>
      </c>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90"/>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1</v>
      </c>
      <c r="E363" s="139"/>
      <c r="F363" s="112">
        <v>1</v>
      </c>
      <c r="G363" s="190"/>
      <c r="H363" s="139"/>
      <c r="I363" s="139"/>
      <c r="J363" s="139"/>
      <c r="K363" s="139"/>
      <c r="L363" s="139"/>
      <c r="M363" s="139"/>
      <c r="N363" s="139"/>
      <c r="O363" s="139"/>
      <c r="P363" s="139"/>
      <c r="Q363" s="139"/>
      <c r="R363" s="136"/>
      <c r="S363" s="136"/>
      <c r="T363" s="136"/>
      <c r="U363" s="136"/>
      <c r="V363" s="136"/>
      <c r="W363" s="136"/>
      <c r="X363" s="136"/>
      <c r="Y363" s="136"/>
      <c r="Z363" s="136"/>
      <c r="AA363" s="139">
        <v>1</v>
      </c>
      <c r="AB363" s="136">
        <v>1</v>
      </c>
      <c r="AC363" s="136"/>
      <c r="AD363" s="126"/>
    </row>
    <row r="364" spans="1:30" s="96" customFormat="1" ht="12.75" customHeight="1">
      <c r="A364" s="99">
        <v>356</v>
      </c>
      <c r="B364" s="99" t="s">
        <v>794</v>
      </c>
      <c r="C364" s="99" t="s">
        <v>793</v>
      </c>
      <c r="D364" s="138">
        <v>1</v>
      </c>
      <c r="E364" s="139"/>
      <c r="F364" s="112">
        <v>1</v>
      </c>
      <c r="G364" s="190"/>
      <c r="H364" s="139">
        <v>1</v>
      </c>
      <c r="I364" s="139"/>
      <c r="J364" s="139"/>
      <c r="K364" s="139"/>
      <c r="L364" s="139"/>
      <c r="M364" s="139"/>
      <c r="N364" s="139">
        <v>1</v>
      </c>
      <c r="O364" s="139"/>
      <c r="P364" s="139"/>
      <c r="Q364" s="139"/>
      <c r="R364" s="136"/>
      <c r="S364" s="136"/>
      <c r="T364" s="136"/>
      <c r="U364" s="136">
        <v>1</v>
      </c>
      <c r="V364" s="136"/>
      <c r="W364" s="136"/>
      <c r="X364" s="136"/>
      <c r="Y364" s="136"/>
      <c r="Z364" s="136"/>
      <c r="AA364" s="139"/>
      <c r="AB364" s="136"/>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3</v>
      </c>
      <c r="E369" s="139">
        <v>2</v>
      </c>
      <c r="F369" s="112">
        <v>3</v>
      </c>
      <c r="G369" s="190"/>
      <c r="H369" s="139">
        <v>1</v>
      </c>
      <c r="I369" s="139">
        <v>1</v>
      </c>
      <c r="J369" s="139">
        <v>1</v>
      </c>
      <c r="K369" s="139"/>
      <c r="L369" s="139"/>
      <c r="M369" s="139"/>
      <c r="N369" s="139"/>
      <c r="O369" s="139"/>
      <c r="P369" s="139"/>
      <c r="Q369" s="139"/>
      <c r="R369" s="136">
        <v>1</v>
      </c>
      <c r="S369" s="136"/>
      <c r="T369" s="136"/>
      <c r="U369" s="136"/>
      <c r="V369" s="136"/>
      <c r="W369" s="136"/>
      <c r="X369" s="136"/>
      <c r="Y369" s="136"/>
      <c r="Z369" s="136"/>
      <c r="AA369" s="139">
        <v>2</v>
      </c>
      <c r="AB369" s="136">
        <v>2</v>
      </c>
      <c r="AC369" s="136"/>
      <c r="AD369" s="126"/>
    </row>
    <row r="370" spans="1:30" s="96" customFormat="1" ht="12.75" customHeight="1" hidden="1">
      <c r="A370" s="99">
        <v>362</v>
      </c>
      <c r="B370" s="99" t="s">
        <v>803</v>
      </c>
      <c r="C370" s="99" t="s">
        <v>802</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3</v>
      </c>
      <c r="E373" s="139">
        <f>SUM(E374:E408)</f>
        <v>0</v>
      </c>
      <c r="F373" s="112">
        <f>SUM(F374:F408)</f>
        <v>3</v>
      </c>
      <c r="G373" s="190">
        <f>SUM(G374:G408)</f>
        <v>0</v>
      </c>
      <c r="H373" s="139">
        <f>SUM(H374:H408)</f>
        <v>1</v>
      </c>
      <c r="I373" s="139">
        <f>SUM(I374:I408)</f>
        <v>0</v>
      </c>
      <c r="J373" s="139">
        <f>SUM(J374:J408)</f>
        <v>0</v>
      </c>
      <c r="K373" s="139">
        <f>SUM(K374:K408)</f>
        <v>0</v>
      </c>
      <c r="L373" s="139">
        <f>SUM(L374:L408)</f>
        <v>0</v>
      </c>
      <c r="M373" s="139">
        <f>SUM(M374:M408)</f>
        <v>0</v>
      </c>
      <c r="N373" s="139">
        <f>SUM(N374:N408)</f>
        <v>1</v>
      </c>
      <c r="O373" s="139">
        <f>SUM(O374:O408)</f>
        <v>0</v>
      </c>
      <c r="P373" s="136">
        <f>SUM(P374:P408)</f>
        <v>0</v>
      </c>
      <c r="Q373" s="136">
        <f>SUM(Q374:Q408)</f>
        <v>0</v>
      </c>
      <c r="R373" s="136">
        <f>SUM(R374:R408)</f>
        <v>0</v>
      </c>
      <c r="S373" s="136">
        <f>SUM(S374:S408)</f>
        <v>0</v>
      </c>
      <c r="T373" s="136">
        <f>SUM(T374:T408)</f>
        <v>0</v>
      </c>
      <c r="U373" s="136">
        <f>SUM(U374:U408)</f>
        <v>1</v>
      </c>
      <c r="V373" s="136">
        <f>SUM(V374:V408)</f>
        <v>0</v>
      </c>
      <c r="W373" s="136">
        <f>SUM(W374:W408)</f>
        <v>0</v>
      </c>
      <c r="X373" s="136">
        <f>SUM(X374:X408)</f>
        <v>0</v>
      </c>
      <c r="Y373" s="136">
        <f>SUM(Y374:Y408)</f>
        <v>0</v>
      </c>
      <c r="Z373" s="136">
        <f>SUM(Z374:Z408)</f>
        <v>0</v>
      </c>
      <c r="AA373" s="139">
        <f>SUM(AA374:AA408)</f>
        <v>2</v>
      </c>
      <c r="AB373" s="136">
        <f>SUM(AB374:AB408)</f>
        <v>2</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1</v>
      </c>
      <c r="E386" s="139"/>
      <c r="F386" s="112">
        <v>1</v>
      </c>
      <c r="G386" s="190"/>
      <c r="H386" s="139"/>
      <c r="I386" s="139"/>
      <c r="J386" s="139"/>
      <c r="K386" s="139"/>
      <c r="L386" s="139"/>
      <c r="M386" s="139"/>
      <c r="N386" s="139"/>
      <c r="O386" s="139"/>
      <c r="P386" s="139"/>
      <c r="Q386" s="139"/>
      <c r="R386" s="136"/>
      <c r="S386" s="136"/>
      <c r="T386" s="136"/>
      <c r="U386" s="136"/>
      <c r="V386" s="136"/>
      <c r="W386" s="136"/>
      <c r="X386" s="136"/>
      <c r="Y386" s="136"/>
      <c r="Z386" s="136"/>
      <c r="AA386" s="139">
        <v>1</v>
      </c>
      <c r="AB386" s="136">
        <v>1</v>
      </c>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hidden="1">
      <c r="A393" s="99">
        <v>385</v>
      </c>
      <c r="B393" s="99">
        <v>389</v>
      </c>
      <c r="C393" s="99" t="s">
        <v>843</v>
      </c>
      <c r="D393" s="138"/>
      <c r="E393" s="139"/>
      <c r="F393" s="112"/>
      <c r="G393" s="190"/>
      <c r="H393" s="139"/>
      <c r="I393" s="139"/>
      <c r="J393" s="139"/>
      <c r="K393" s="139"/>
      <c r="L393" s="139"/>
      <c r="M393" s="139"/>
      <c r="N393" s="139"/>
      <c r="O393" s="139"/>
      <c r="P393" s="139"/>
      <c r="Q393" s="139"/>
      <c r="R393" s="136"/>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2</v>
      </c>
      <c r="E402" s="139"/>
      <c r="F402" s="112">
        <v>2</v>
      </c>
      <c r="G402" s="190"/>
      <c r="H402" s="139">
        <v>1</v>
      </c>
      <c r="I402" s="139"/>
      <c r="J402" s="139"/>
      <c r="K402" s="139"/>
      <c r="L402" s="139"/>
      <c r="M402" s="139"/>
      <c r="N402" s="139">
        <v>1</v>
      </c>
      <c r="O402" s="139"/>
      <c r="P402" s="139"/>
      <c r="Q402" s="139"/>
      <c r="R402" s="136"/>
      <c r="S402" s="136"/>
      <c r="T402" s="136"/>
      <c r="U402" s="136">
        <v>1</v>
      </c>
      <c r="V402" s="136"/>
      <c r="W402" s="136"/>
      <c r="X402" s="136"/>
      <c r="Y402" s="136"/>
      <c r="Z402" s="136"/>
      <c r="AA402" s="139">
        <v>1</v>
      </c>
      <c r="AB402" s="136">
        <v>1</v>
      </c>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2</v>
      </c>
      <c r="E409" s="139">
        <f>SUM(E410:E414,E416:E446)</f>
        <v>1</v>
      </c>
      <c r="F409" s="112">
        <f>SUM(F410:F414,F416:F446)</f>
        <v>2</v>
      </c>
      <c r="G409" s="190">
        <f>SUM(G410:G414,G416:G446)</f>
        <v>0</v>
      </c>
      <c r="H409" s="139">
        <f>SUM(H410:H414,H416:H446)</f>
        <v>1</v>
      </c>
      <c r="I409" s="139">
        <f>SUM(I410:I414,I416:I446)</f>
        <v>0</v>
      </c>
      <c r="J409" s="139">
        <f>SUM(J410:J414,J416:J446)</f>
        <v>0</v>
      </c>
      <c r="K409" s="139">
        <f>SUM(K410:K414,K416:K446)</f>
        <v>0</v>
      </c>
      <c r="L409" s="139">
        <f>SUM(L410:L414,L416:L446)</f>
        <v>0</v>
      </c>
      <c r="M409" s="139">
        <f>SUM(M410:M414,M416:M446)</f>
        <v>0</v>
      </c>
      <c r="N409" s="139">
        <f>SUM(N410:N414,N416:N446)</f>
        <v>1</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1</v>
      </c>
      <c r="V409" s="136">
        <f>SUM(V410:V414,V416:V446)</f>
        <v>0</v>
      </c>
      <c r="W409" s="136">
        <f>SUM(W410:W414,W416:W446)</f>
        <v>0</v>
      </c>
      <c r="X409" s="136">
        <f>SUM(X410:X414,X416:X446)</f>
        <v>0</v>
      </c>
      <c r="Y409" s="136">
        <f>SUM(Y410:Y414,Y416:Y446)</f>
        <v>0</v>
      </c>
      <c r="Z409" s="136">
        <f>SUM(Z410:Z414,Z416:Z446)</f>
        <v>0</v>
      </c>
      <c r="AA409" s="139">
        <f>SUM(AA410:AA414,AA416:AA446)</f>
        <v>1</v>
      </c>
      <c r="AB409" s="136">
        <f>SUM(AB410:AB414,AB416:AB446)</f>
        <v>1</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0</v>
      </c>
      <c r="E415" s="139">
        <f>SUM(E416:E418)</f>
        <v>0</v>
      </c>
      <c r="F415" s="112">
        <f>SUM(F416:F418)</f>
        <v>0</v>
      </c>
      <c r="G415" s="190">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hidden="1">
      <c r="A416" s="99">
        <v>408</v>
      </c>
      <c r="B416" s="99" t="s">
        <v>877</v>
      </c>
      <c r="C416" s="99" t="s">
        <v>876</v>
      </c>
      <c r="D416" s="138"/>
      <c r="E416" s="139"/>
      <c r="F416" s="112"/>
      <c r="G416" s="190"/>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c r="A419" s="99">
        <v>411</v>
      </c>
      <c r="B419" s="99">
        <v>410</v>
      </c>
      <c r="C419" s="99" t="s">
        <v>882</v>
      </c>
      <c r="D419" s="138">
        <v>1</v>
      </c>
      <c r="E419" s="139"/>
      <c r="F419" s="112">
        <v>1</v>
      </c>
      <c r="G419" s="190"/>
      <c r="H419" s="139"/>
      <c r="I419" s="139"/>
      <c r="J419" s="139"/>
      <c r="K419" s="139"/>
      <c r="L419" s="139"/>
      <c r="M419" s="139"/>
      <c r="N419" s="139"/>
      <c r="O419" s="139"/>
      <c r="P419" s="139"/>
      <c r="Q419" s="139"/>
      <c r="R419" s="136"/>
      <c r="S419" s="136"/>
      <c r="T419" s="136"/>
      <c r="U419" s="136"/>
      <c r="V419" s="136"/>
      <c r="W419" s="136"/>
      <c r="X419" s="136"/>
      <c r="Y419" s="136"/>
      <c r="Z419" s="136"/>
      <c r="AA419" s="139">
        <v>1</v>
      </c>
      <c r="AB419" s="136">
        <v>1</v>
      </c>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c r="A424" s="99">
        <v>416</v>
      </c>
      <c r="B424" s="99" t="s">
        <v>890</v>
      </c>
      <c r="C424" s="99" t="s">
        <v>889</v>
      </c>
      <c r="D424" s="138">
        <v>1</v>
      </c>
      <c r="E424" s="139">
        <v>1</v>
      </c>
      <c r="F424" s="112">
        <v>1</v>
      </c>
      <c r="G424" s="190"/>
      <c r="H424" s="139">
        <v>1</v>
      </c>
      <c r="I424" s="139"/>
      <c r="J424" s="139"/>
      <c r="K424" s="139"/>
      <c r="L424" s="139"/>
      <c r="M424" s="139"/>
      <c r="N424" s="139">
        <v>1</v>
      </c>
      <c r="O424" s="139"/>
      <c r="P424" s="139"/>
      <c r="Q424" s="139"/>
      <c r="R424" s="136"/>
      <c r="S424" s="136"/>
      <c r="T424" s="136"/>
      <c r="U424" s="136">
        <v>1</v>
      </c>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0</v>
      </c>
      <c r="E447" s="139">
        <f>SUM(E448:E461)</f>
        <v>0</v>
      </c>
      <c r="F447" s="112">
        <f>SUM(F448:F461)</f>
        <v>0</v>
      </c>
      <c r="G447" s="190">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90"/>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275</v>
      </c>
      <c r="E462" s="119">
        <f>SUM(E8,E20,E53,E64,E71,E104,E121,E176,E199,E229,E235,E255,E271,E298,E312,E342,E352,E373,E409,E447)</f>
        <v>143</v>
      </c>
      <c r="F462" s="119">
        <f>SUM(F8,F20,F53,F64,F71,F104,F121,F176,F199,F229,F235,F255,F271,F298,F312,F342,F352,F373,F409,F447)</f>
        <v>326</v>
      </c>
      <c r="G462" s="119">
        <f>SUM(G8,G20,G53,G64,G71,G104,G121,G176,G199,G229,G235,G255,G271,G298,G312,G342,G352,G373,G409,G447)</f>
        <v>7</v>
      </c>
      <c r="H462" s="119">
        <f>SUM(H8,H20,H53,H64,H71,H104,H121,H176,H199,H229,H235,H255,H271,H298,H312,H342,H352,H373,H409,H447)</f>
        <v>154</v>
      </c>
      <c r="I462" s="119">
        <f>SUM(I8,I20,I53,I64,I71,I104,I121,I176,I199,I229,I235,I255,I271,I298,I312,I342,I352,I373,I409,I447)</f>
        <v>106</v>
      </c>
      <c r="J462" s="119">
        <f>SUM(J8,J20,J53,J64,J71,J104,J121,J176,J199,J229,J235,J255,J271,J298,J312,J342,J352,J373,J409,J447)</f>
        <v>1</v>
      </c>
      <c r="K462" s="119">
        <f>SUM(K8,K20,K53,K64,K71,K104,K121,K176,K199,K229,K235,K255,K271,K298,K312,K342,K352,K373,K409,K447)</f>
        <v>5</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44</v>
      </c>
      <c r="O462" s="119">
        <f>SUM(O8,O20,O53,O64,O71,O104,O121,O176,O199,O229,O235,O255,O271,O298,O312,O342,O352,O373,O409,O447)</f>
        <v>1</v>
      </c>
      <c r="P462" s="119">
        <f>SUM(P8,P20,P53,P64,P71,P104,P121,P176,P199,P229,P235,P255,P271,P298,P312,P342,P352,P373,P409,P447)</f>
        <v>2</v>
      </c>
      <c r="Q462" s="119">
        <f>SUM(Q8,Q20,Q53,Q64,Q71,Q104,Q121,Q176,Q199,Q229,Q235,Q255,Q271,Q298,Q312,Q342,Q352,Q373,Q409,Q447)</f>
        <v>1</v>
      </c>
      <c r="R462" s="119">
        <f>SUM(R8,R20,R53,R64,R71,R104,R121,R176,R199,R229,R235,R255,R271,R298,R312,R342,R352,R373,R409,R447)</f>
        <v>111</v>
      </c>
      <c r="S462" s="119">
        <f>SUM(S8,S20,S53,S64,S71,S104,S121,S176,S199,S229,S235,S255,S271,S298,S312,S342,S352,S373,S409,S447)</f>
        <v>0</v>
      </c>
      <c r="T462" s="119">
        <f>SUM(T8,T20,T53,T64,T71,T104,T121,T176,T199,T229,T235,T255,T271,T298,T312,T342,T352,T373,T409,T447)</f>
        <v>1</v>
      </c>
      <c r="U462" s="119">
        <f>SUM(U8,U20,U53,U64,U71,U104,U121,U176,U199,U229,U235,U255,U271,U298,U312,U342,U352,U373,U409,U447)</f>
        <v>51</v>
      </c>
      <c r="V462" s="119">
        <f>SUM(V8,V20,V53,V64,V71,V104,V121,V176,V199,V229,V235,V255,V271,V298,V312,V342,V352,V373,V409,V447)</f>
        <v>2</v>
      </c>
      <c r="W462" s="119">
        <f>SUM(W8,W20,W53,W64,W71,W104,W121,W176,W199,W229,W235,W255,W271,W298,W312,W342,W352,W373,W409,W447)</f>
        <v>1</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2</v>
      </c>
      <c r="AA462" s="119">
        <f>SUM(AA8,AA20,AA53,AA64,AA71,AA104,AA121,AA176,AA199,AA229,AA235,AA255,AA271,AA298,AA312,AA342,AA352,AA373,AA409,AA447)</f>
        <v>121</v>
      </c>
      <c r="AB462" s="119">
        <f>SUM(AB8,AB20,AB53,AB64,AB71,AB104,AB121,AB176,AB199,AB229,AB235,AB255,AB271,AB298,AB312,AB342,AB352,AB373,AB409,AB447)</f>
        <v>158</v>
      </c>
      <c r="AC462" s="119">
        <f>SUM(AC8,AC20,AC53,AC64,AC71,AC104,AC121,AC176,AC199,AC229,AC235,AC255,AC271,AC298,AC312,AC342,AC352,AC373,AC409,AC447)</f>
        <v>7</v>
      </c>
    </row>
    <row r="463" spans="1:29" ht="12.75" customHeight="1">
      <c r="A463" s="99">
        <v>455</v>
      </c>
      <c r="B463" s="155"/>
      <c r="C463" s="107" t="s">
        <v>212</v>
      </c>
      <c r="D463" s="120">
        <v>3</v>
      </c>
      <c r="E463" s="119"/>
      <c r="F463" s="120">
        <v>9</v>
      </c>
      <c r="G463" s="119">
        <v>3</v>
      </c>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v>3</v>
      </c>
      <c r="AB463" s="120">
        <v>9</v>
      </c>
      <c r="AC463" s="120">
        <v>3</v>
      </c>
    </row>
    <row r="464" spans="1:29" ht="12.75" customHeight="1">
      <c r="A464" s="99">
        <v>456</v>
      </c>
      <c r="B464" s="155"/>
      <c r="C464" s="107" t="s">
        <v>200</v>
      </c>
      <c r="D464" s="120">
        <v>268</v>
      </c>
      <c r="E464" s="119">
        <v>140</v>
      </c>
      <c r="F464" s="120">
        <v>313</v>
      </c>
      <c r="G464" s="119">
        <v>4</v>
      </c>
      <c r="H464" s="119">
        <v>151</v>
      </c>
      <c r="I464" s="119">
        <v>106</v>
      </c>
      <c r="J464" s="67">
        <v>1</v>
      </c>
      <c r="K464" s="67">
        <v>5</v>
      </c>
      <c r="L464" s="119"/>
      <c r="M464" s="119"/>
      <c r="N464" s="119">
        <v>44</v>
      </c>
      <c r="O464" s="119">
        <v>1</v>
      </c>
      <c r="P464" s="119"/>
      <c r="Q464" s="119"/>
      <c r="R464" s="120">
        <v>111</v>
      </c>
      <c r="S464" s="120"/>
      <c r="T464" s="120">
        <v>1</v>
      </c>
      <c r="U464" s="120">
        <v>51</v>
      </c>
      <c r="V464" s="120"/>
      <c r="W464" s="119"/>
      <c r="X464" s="120"/>
      <c r="Y464" s="120"/>
      <c r="Z464" s="119">
        <v>2</v>
      </c>
      <c r="AA464" s="119">
        <v>117</v>
      </c>
      <c r="AB464" s="120">
        <v>148</v>
      </c>
      <c r="AC464" s="120">
        <v>4</v>
      </c>
    </row>
    <row r="465" spans="1:29" ht="25.5" customHeight="1">
      <c r="A465" s="99">
        <v>457</v>
      </c>
      <c r="B465" s="155"/>
      <c r="C465" s="107" t="s">
        <v>209</v>
      </c>
      <c r="D465" s="120">
        <v>3</v>
      </c>
      <c r="E465" s="119">
        <v>2</v>
      </c>
      <c r="F465" s="120">
        <v>3</v>
      </c>
      <c r="G465" s="119"/>
      <c r="H465" s="119">
        <v>2</v>
      </c>
      <c r="I465" s="119"/>
      <c r="J465" s="67"/>
      <c r="K465" s="67"/>
      <c r="L465" s="119"/>
      <c r="M465" s="119"/>
      <c r="N465" s="119"/>
      <c r="O465" s="119"/>
      <c r="P465" s="119">
        <v>2</v>
      </c>
      <c r="Q465" s="119"/>
      <c r="R465" s="120"/>
      <c r="S465" s="120"/>
      <c r="T465" s="120"/>
      <c r="U465" s="120"/>
      <c r="V465" s="120">
        <v>2</v>
      </c>
      <c r="W465" s="119"/>
      <c r="X465" s="120"/>
      <c r="Y465" s="120"/>
      <c r="Z465" s="119"/>
      <c r="AA465" s="119">
        <v>1</v>
      </c>
      <c r="AB465" s="120">
        <v>1</v>
      </c>
      <c r="AC465" s="120"/>
    </row>
    <row r="466" spans="1:29" ht="25.5" customHeight="1">
      <c r="A466" s="99">
        <v>458</v>
      </c>
      <c r="B466" s="155"/>
      <c r="C466" s="107" t="s">
        <v>210</v>
      </c>
      <c r="D466" s="120">
        <v>1</v>
      </c>
      <c r="E466" s="119">
        <v>1</v>
      </c>
      <c r="F466" s="120">
        <v>1</v>
      </c>
      <c r="G466" s="119"/>
      <c r="H466" s="119">
        <v>1</v>
      </c>
      <c r="I466" s="119"/>
      <c r="J466" s="67"/>
      <c r="K466" s="67"/>
      <c r="L466" s="119"/>
      <c r="M466" s="119"/>
      <c r="N466" s="119"/>
      <c r="O466" s="119"/>
      <c r="P466" s="119"/>
      <c r="Q466" s="119">
        <v>1</v>
      </c>
      <c r="R466" s="120"/>
      <c r="S466" s="120"/>
      <c r="T466" s="120"/>
      <c r="U466" s="120"/>
      <c r="V466" s="120"/>
      <c r="W466" s="119">
        <v>1</v>
      </c>
      <c r="X466" s="120"/>
      <c r="Y466" s="120"/>
      <c r="Z466" s="119"/>
      <c r="AA466" s="119"/>
      <c r="AB466" s="120"/>
      <c r="AC466" s="120"/>
    </row>
    <row r="467" spans="1:29" ht="25.5" customHeight="1">
      <c r="A467" s="99">
        <v>459</v>
      </c>
      <c r="B467" s="155"/>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7"/>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242</v>
      </c>
      <c r="D469" s="120">
        <v>19</v>
      </c>
      <c r="E469" s="119">
        <v>19</v>
      </c>
      <c r="F469" s="120">
        <v>19</v>
      </c>
      <c r="G469" s="119"/>
      <c r="H469" s="119">
        <v>18</v>
      </c>
      <c r="I469" s="119">
        <v>18</v>
      </c>
      <c r="J469" s="67"/>
      <c r="K469" s="67"/>
      <c r="L469" s="119"/>
      <c r="M469" s="119"/>
      <c r="N469" s="119"/>
      <c r="O469" s="119"/>
      <c r="P469" s="119"/>
      <c r="Q469" s="119"/>
      <c r="R469" s="120">
        <v>18</v>
      </c>
      <c r="S469" s="120"/>
      <c r="T469" s="120"/>
      <c r="U469" s="120"/>
      <c r="V469" s="120"/>
      <c r="W469" s="119"/>
      <c r="X469" s="120"/>
      <c r="Y469" s="120"/>
      <c r="Z469" s="119"/>
      <c r="AA469" s="119">
        <v>1</v>
      </c>
      <c r="AB469" s="120">
        <v>1</v>
      </c>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17</v>
      </c>
      <c r="E471" s="119">
        <v>10</v>
      </c>
      <c r="F471" s="120">
        <v>21</v>
      </c>
      <c r="G471" s="119">
        <v>3</v>
      </c>
      <c r="H471" s="119">
        <v>9</v>
      </c>
      <c r="I471" s="119">
        <v>8</v>
      </c>
      <c r="J471" s="67"/>
      <c r="K471" s="67"/>
      <c r="L471" s="119"/>
      <c r="M471" s="119"/>
      <c r="N471" s="119"/>
      <c r="O471" s="119"/>
      <c r="P471" s="119"/>
      <c r="Q471" s="119">
        <v>1</v>
      </c>
      <c r="R471" s="120">
        <v>10</v>
      </c>
      <c r="S471" s="120"/>
      <c r="T471" s="120"/>
      <c r="U471" s="120"/>
      <c r="V471" s="120"/>
      <c r="W471" s="119">
        <v>1</v>
      </c>
      <c r="X471" s="120"/>
      <c r="Y471" s="120"/>
      <c r="Z471" s="119"/>
      <c r="AA471" s="119">
        <v>8</v>
      </c>
      <c r="AB471" s="120">
        <v>10</v>
      </c>
      <c r="AC471" s="120">
        <v>3</v>
      </c>
    </row>
    <row r="472" spans="1:29" ht="12.75" customHeight="1">
      <c r="A472" s="99">
        <v>464</v>
      </c>
      <c r="B472" s="157"/>
      <c r="C472" s="118" t="s">
        <v>149</v>
      </c>
      <c r="D472" s="120">
        <v>31</v>
      </c>
      <c r="E472" s="119">
        <v>15</v>
      </c>
      <c r="F472" s="120">
        <v>31</v>
      </c>
      <c r="G472" s="119"/>
      <c r="H472" s="119">
        <v>18</v>
      </c>
      <c r="I472" s="119">
        <v>12</v>
      </c>
      <c r="J472" s="67"/>
      <c r="K472" s="67">
        <v>1</v>
      </c>
      <c r="L472" s="119"/>
      <c r="M472" s="119"/>
      <c r="N472" s="119">
        <v>5</v>
      </c>
      <c r="O472" s="119">
        <v>1</v>
      </c>
      <c r="P472" s="119"/>
      <c r="Q472" s="119"/>
      <c r="R472" s="120">
        <v>11</v>
      </c>
      <c r="S472" s="120"/>
      <c r="T472" s="120">
        <v>1</v>
      </c>
      <c r="U472" s="120">
        <v>5</v>
      </c>
      <c r="V472" s="120"/>
      <c r="W472" s="119"/>
      <c r="X472" s="120"/>
      <c r="Y472" s="120"/>
      <c r="Z472" s="119">
        <v>1</v>
      </c>
      <c r="AA472" s="119">
        <v>13</v>
      </c>
      <c r="AB472" s="120">
        <v>13</v>
      </c>
      <c r="AC472" s="120"/>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c r="E474" s="119"/>
      <c r="F474" s="120"/>
      <c r="G474" s="119"/>
      <c r="H474" s="119"/>
      <c r="I474" s="119"/>
      <c r="J474" s="67"/>
      <c r="K474" s="67"/>
      <c r="L474" s="119"/>
      <c r="M474" s="119"/>
      <c r="N474" s="119"/>
      <c r="O474" s="119"/>
      <c r="P474" s="119"/>
      <c r="Q474" s="119"/>
      <c r="R474" s="120"/>
      <c r="S474" s="120"/>
      <c r="T474" s="120"/>
      <c r="U474" s="120"/>
      <c r="V474" s="120"/>
      <c r="W474" s="119"/>
      <c r="X474" s="120"/>
      <c r="Y474" s="120"/>
      <c r="Z474" s="119"/>
      <c r="AA474" s="119"/>
      <c r="AB474" s="120"/>
      <c r="AC474" s="120"/>
    </row>
    <row r="475" spans="1:29" ht="25.5" customHeight="1">
      <c r="A475" s="99">
        <v>467</v>
      </c>
      <c r="B475" s="161"/>
      <c r="C475" s="118" t="s">
        <v>1008</v>
      </c>
      <c r="D475" s="120">
        <v>70</v>
      </c>
      <c r="E475" s="119">
        <v>49</v>
      </c>
      <c r="F475" s="120">
        <v>71</v>
      </c>
      <c r="G475" s="119"/>
      <c r="H475" s="119">
        <v>52</v>
      </c>
      <c r="I475" s="119">
        <v>27</v>
      </c>
      <c r="J475" s="67"/>
      <c r="K475" s="67"/>
      <c r="L475" s="119"/>
      <c r="M475" s="119"/>
      <c r="N475" s="119">
        <v>25</v>
      </c>
      <c r="O475" s="119"/>
      <c r="P475" s="119"/>
      <c r="Q475" s="119"/>
      <c r="R475" s="120">
        <v>27</v>
      </c>
      <c r="S475" s="120"/>
      <c r="T475" s="120"/>
      <c r="U475" s="120">
        <v>25</v>
      </c>
      <c r="V475" s="120"/>
      <c r="W475" s="119"/>
      <c r="X475" s="120"/>
      <c r="Y475" s="120"/>
      <c r="Z475" s="119"/>
      <c r="AA475" s="119">
        <v>18</v>
      </c>
      <c r="AB475" s="120">
        <v>19</v>
      </c>
      <c r="AC475" s="120"/>
    </row>
    <row r="476" spans="1:29" ht="25.5" customHeight="1">
      <c r="A476" s="99">
        <v>468</v>
      </c>
      <c r="B476" s="161"/>
      <c r="C476" s="118" t="s">
        <v>1009</v>
      </c>
      <c r="D476" s="120">
        <v>70</v>
      </c>
      <c r="E476" s="119">
        <v>34</v>
      </c>
      <c r="F476" s="120">
        <v>85</v>
      </c>
      <c r="G476" s="119">
        <v>4</v>
      </c>
      <c r="H476" s="119">
        <v>37</v>
      </c>
      <c r="I476" s="119">
        <v>21</v>
      </c>
      <c r="J476" s="67">
        <v>1</v>
      </c>
      <c r="K476" s="67">
        <v>2</v>
      </c>
      <c r="L476" s="119"/>
      <c r="M476" s="119"/>
      <c r="N476" s="119">
        <v>16</v>
      </c>
      <c r="O476" s="119"/>
      <c r="P476" s="119"/>
      <c r="Q476" s="119"/>
      <c r="R476" s="120">
        <v>25</v>
      </c>
      <c r="S476" s="120"/>
      <c r="T476" s="120"/>
      <c r="U476" s="120">
        <v>19</v>
      </c>
      <c r="V476" s="120"/>
      <c r="W476" s="119"/>
      <c r="X476" s="120"/>
      <c r="Y476" s="120"/>
      <c r="Z476" s="119"/>
      <c r="AA476" s="119">
        <v>33</v>
      </c>
      <c r="AB476" s="120">
        <v>41</v>
      </c>
      <c r="AC476" s="120">
        <v>4</v>
      </c>
    </row>
    <row r="477" spans="1:29" ht="12.75" customHeight="1">
      <c r="A477" s="99">
        <v>469</v>
      </c>
      <c r="B477" s="161"/>
      <c r="C477" s="118" t="s">
        <v>238</v>
      </c>
      <c r="D477" s="120">
        <v>121</v>
      </c>
      <c r="E477" s="119">
        <v>56</v>
      </c>
      <c r="F477" s="120">
        <v>144</v>
      </c>
      <c r="G477" s="119"/>
      <c r="H477" s="119">
        <v>61</v>
      </c>
      <c r="I477" s="119">
        <v>55</v>
      </c>
      <c r="J477" s="67"/>
      <c r="K477" s="67">
        <v>3</v>
      </c>
      <c r="L477" s="119"/>
      <c r="M477" s="119"/>
      <c r="N477" s="119">
        <v>3</v>
      </c>
      <c r="O477" s="119">
        <v>1</v>
      </c>
      <c r="P477" s="119">
        <v>1</v>
      </c>
      <c r="Q477" s="119">
        <v>1</v>
      </c>
      <c r="R477" s="120">
        <v>56</v>
      </c>
      <c r="S477" s="120"/>
      <c r="T477" s="120">
        <v>1</v>
      </c>
      <c r="U477" s="120">
        <v>7</v>
      </c>
      <c r="V477" s="120">
        <v>1</v>
      </c>
      <c r="W477" s="119">
        <v>1</v>
      </c>
      <c r="X477" s="120"/>
      <c r="Y477" s="120"/>
      <c r="Z477" s="119">
        <v>2</v>
      </c>
      <c r="AA477" s="119">
        <v>60</v>
      </c>
      <c r="AB477" s="120">
        <v>76</v>
      </c>
      <c r="AC477" s="120"/>
    </row>
    <row r="478" spans="1:29" ht="12.75" customHeight="1">
      <c r="A478" s="99">
        <v>470</v>
      </c>
      <c r="B478" s="161"/>
      <c r="C478" s="118" t="s">
        <v>239</v>
      </c>
      <c r="D478" s="120">
        <v>14</v>
      </c>
      <c r="E478" s="119">
        <v>4</v>
      </c>
      <c r="F478" s="120">
        <v>26</v>
      </c>
      <c r="G478" s="119">
        <v>3</v>
      </c>
      <c r="H478" s="119">
        <v>4</v>
      </c>
      <c r="I478" s="119">
        <v>3</v>
      </c>
      <c r="J478" s="67"/>
      <c r="K478" s="67"/>
      <c r="L478" s="119"/>
      <c r="M478" s="119"/>
      <c r="N478" s="119"/>
      <c r="O478" s="119"/>
      <c r="P478" s="119">
        <v>1</v>
      </c>
      <c r="Q478" s="119"/>
      <c r="R478" s="120">
        <v>3</v>
      </c>
      <c r="S478" s="120"/>
      <c r="T478" s="120"/>
      <c r="U478" s="120"/>
      <c r="V478" s="120">
        <v>1</v>
      </c>
      <c r="W478" s="119"/>
      <c r="X478" s="120"/>
      <c r="Y478" s="120"/>
      <c r="Z478" s="119"/>
      <c r="AA478" s="119">
        <v>10</v>
      </c>
      <c r="AB478" s="120">
        <v>22</v>
      </c>
      <c r="AC478" s="120">
        <v>3</v>
      </c>
    </row>
    <row r="479" spans="1:29" ht="12.75" customHeight="1">
      <c r="A479" s="99">
        <v>471</v>
      </c>
      <c r="B479" s="161"/>
      <c r="C479" s="118" t="s">
        <v>159</v>
      </c>
      <c r="D479" s="120">
        <v>2</v>
      </c>
      <c r="E479" s="119"/>
      <c r="F479" s="120">
        <v>7</v>
      </c>
      <c r="G479" s="119">
        <v>7</v>
      </c>
      <c r="H479" s="119"/>
      <c r="I479" s="119"/>
      <c r="J479" s="67"/>
      <c r="K479" s="67"/>
      <c r="L479" s="119"/>
      <c r="M479" s="119"/>
      <c r="N479" s="119"/>
      <c r="O479" s="119"/>
      <c r="P479" s="119"/>
      <c r="Q479" s="119"/>
      <c r="R479" s="120"/>
      <c r="S479" s="120"/>
      <c r="T479" s="120"/>
      <c r="U479" s="120"/>
      <c r="V479" s="120"/>
      <c r="W479" s="119"/>
      <c r="X479" s="120"/>
      <c r="Y479" s="120"/>
      <c r="Z479" s="119"/>
      <c r="AA479" s="119">
        <v>2</v>
      </c>
      <c r="AB479" s="120">
        <v>7</v>
      </c>
      <c r="AC479" s="120">
        <v>7</v>
      </c>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&amp;L7C41CFCB&amp;C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v>1</v>
      </c>
      <c r="G3" s="166"/>
      <c r="H3" s="166"/>
      <c r="I3" s="166"/>
      <c r="J3" s="167"/>
    </row>
    <row r="4" spans="1:10" ht="19.5" customHeight="1">
      <c r="A4" s="83">
        <v>2</v>
      </c>
      <c r="B4" s="263" t="s">
        <v>230</v>
      </c>
      <c r="C4" s="264"/>
      <c r="D4" s="22">
        <v>1</v>
      </c>
      <c r="G4" s="166"/>
      <c r="H4" s="166"/>
      <c r="I4" s="166"/>
      <c r="J4" s="167"/>
    </row>
    <row r="5" spans="1:10" ht="19.5" customHeight="1">
      <c r="A5" s="83">
        <v>3</v>
      </c>
      <c r="B5" s="273" t="s">
        <v>217</v>
      </c>
      <c r="C5" s="274"/>
      <c r="D5" s="22">
        <v>224</v>
      </c>
      <c r="G5" s="166"/>
      <c r="H5" s="166"/>
      <c r="I5" s="166"/>
      <c r="J5" s="167"/>
    </row>
    <row r="6" spans="1:10" ht="19.5" customHeight="1">
      <c r="A6" s="83">
        <v>4</v>
      </c>
      <c r="B6" s="263" t="s">
        <v>218</v>
      </c>
      <c r="C6" s="264"/>
      <c r="D6" s="22"/>
      <c r="G6" s="166"/>
      <c r="H6" s="166"/>
      <c r="I6" s="166"/>
      <c r="J6" s="167"/>
    </row>
    <row r="7" spans="1:10" ht="19.5" customHeight="1">
      <c r="A7" s="83">
        <v>5</v>
      </c>
      <c r="B7" s="263" t="s">
        <v>231</v>
      </c>
      <c r="C7" s="264"/>
      <c r="D7" s="22"/>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2</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436804</v>
      </c>
      <c r="G17" s="170"/>
      <c r="H17" s="170"/>
      <c r="I17" s="170"/>
      <c r="J17" s="167"/>
    </row>
    <row r="18" spans="1:10" ht="19.5" customHeight="1">
      <c r="A18" s="83">
        <v>16</v>
      </c>
      <c r="B18" s="266" t="s">
        <v>69</v>
      </c>
      <c r="C18" s="266"/>
      <c r="D18" s="23">
        <v>103588</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18</v>
      </c>
    </row>
    <row r="22" spans="1:4" ht="19.5" customHeight="1">
      <c r="A22" s="83">
        <v>20</v>
      </c>
      <c r="B22" s="275" t="s">
        <v>205</v>
      </c>
      <c r="C22" s="276"/>
      <c r="D22" s="128">
        <v>2</v>
      </c>
    </row>
    <row r="23" spans="1:4" ht="19.5" customHeight="1">
      <c r="A23" s="83">
        <v>21</v>
      </c>
      <c r="B23" s="270" t="s">
        <v>195</v>
      </c>
      <c r="C23" s="271"/>
      <c r="D23" s="129">
        <v>1</v>
      </c>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v>1</v>
      </c>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row>
    <row r="36" spans="1:4" s="163" customFormat="1" ht="19.5" customHeight="1">
      <c r="A36" s="144">
        <v>34</v>
      </c>
      <c r="B36" s="261" t="s">
        <v>1001</v>
      </c>
      <c r="C36" s="261"/>
      <c r="D36" s="22"/>
    </row>
    <row r="37" spans="1:4" s="163" customFormat="1" ht="33" customHeight="1">
      <c r="A37" s="144">
        <v>35</v>
      </c>
      <c r="B37" s="261" t="s">
        <v>1002</v>
      </c>
      <c r="C37" s="261"/>
      <c r="D37" s="22"/>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&amp;L7C41CFCB&amp;C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19</v>
      </c>
      <c r="E18" s="136">
        <f>SUM(E19:E50)</f>
        <v>11</v>
      </c>
      <c r="F18" s="136">
        <f>SUM(F19:F50)</f>
        <v>0</v>
      </c>
      <c r="G18" s="136">
        <f>SUM(G19:G50)</f>
        <v>0</v>
      </c>
      <c r="H18" s="136">
        <f>SUM(H19:H50)</f>
        <v>1</v>
      </c>
      <c r="I18" s="136">
        <f>SUM(I19:I50)</f>
        <v>1</v>
      </c>
      <c r="J18" s="136">
        <f>SUM(J19:J50)</f>
        <v>18</v>
      </c>
      <c r="K18" s="136">
        <f>SUM(K19:K50)</f>
        <v>10</v>
      </c>
      <c r="L18" s="136">
        <f>SUM(L19:L50)</f>
        <v>2</v>
      </c>
      <c r="M18" s="136">
        <f>SUM(M19:M50)</f>
        <v>17</v>
      </c>
      <c r="N18" s="136">
        <f>SUM(N19:N50)</f>
        <v>0</v>
      </c>
      <c r="O18" s="136">
        <f>SUM(O19:O50)</f>
        <v>0</v>
      </c>
      <c r="P18" s="136">
        <f>SUM(P19:P50)</f>
        <v>0</v>
      </c>
      <c r="Q18" s="136">
        <f>SUM(Q19:Q50)</f>
        <v>0</v>
      </c>
      <c r="R18" s="125"/>
    </row>
    <row r="19" spans="1:18" ht="15.75" customHeight="1">
      <c r="A19" s="99">
        <v>14</v>
      </c>
      <c r="B19" s="99" t="s">
        <v>260</v>
      </c>
      <c r="C19" s="99" t="s">
        <v>259</v>
      </c>
      <c r="D19" s="136">
        <v>1</v>
      </c>
      <c r="E19" s="136">
        <v>1</v>
      </c>
      <c r="F19" s="136"/>
      <c r="G19" s="136"/>
      <c r="H19" s="136"/>
      <c r="I19" s="136"/>
      <c r="J19" s="136">
        <v>1</v>
      </c>
      <c r="K19" s="136">
        <v>1</v>
      </c>
      <c r="L19" s="136">
        <v>1</v>
      </c>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1</v>
      </c>
      <c r="E25" s="136">
        <v>1</v>
      </c>
      <c r="F25" s="136"/>
      <c r="G25" s="136"/>
      <c r="H25" s="136"/>
      <c r="I25" s="136"/>
      <c r="J25" s="136">
        <v>1</v>
      </c>
      <c r="K25" s="136">
        <v>1</v>
      </c>
      <c r="L25" s="136">
        <v>1</v>
      </c>
      <c r="M25" s="136"/>
      <c r="N25" s="136"/>
      <c r="O25" s="136"/>
      <c r="P25" s="136"/>
      <c r="Q25" s="136"/>
      <c r="R25" s="125"/>
    </row>
    <row r="26" spans="1:18" ht="15.75" customHeight="1">
      <c r="A26" s="99">
        <v>21</v>
      </c>
      <c r="B26" s="99" t="s">
        <v>274</v>
      </c>
      <c r="C26" s="99" t="s">
        <v>273</v>
      </c>
      <c r="D26" s="136">
        <v>3</v>
      </c>
      <c r="E26" s="136">
        <v>2</v>
      </c>
      <c r="F26" s="136"/>
      <c r="G26" s="136"/>
      <c r="H26" s="136"/>
      <c r="I26" s="136"/>
      <c r="J26" s="136">
        <v>3</v>
      </c>
      <c r="K26" s="136">
        <v>2</v>
      </c>
      <c r="L26" s="136"/>
      <c r="M26" s="136">
        <v>3</v>
      </c>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13</v>
      </c>
      <c r="E29" s="136">
        <v>6</v>
      </c>
      <c r="F29" s="136"/>
      <c r="G29" s="136"/>
      <c r="H29" s="136">
        <v>1</v>
      </c>
      <c r="I29" s="136">
        <v>1</v>
      </c>
      <c r="J29" s="136">
        <v>12</v>
      </c>
      <c r="K29" s="136">
        <v>5</v>
      </c>
      <c r="L29" s="136"/>
      <c r="M29" s="136">
        <v>13</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c r="A31" s="99">
        <v>26</v>
      </c>
      <c r="B31" s="99" t="s">
        <v>954</v>
      </c>
      <c r="C31" s="99" t="s">
        <v>955</v>
      </c>
      <c r="D31" s="136">
        <v>1</v>
      </c>
      <c r="E31" s="136">
        <v>1</v>
      </c>
      <c r="F31" s="136"/>
      <c r="G31" s="136"/>
      <c r="H31" s="136"/>
      <c r="I31" s="136"/>
      <c r="J31" s="136">
        <v>1</v>
      </c>
      <c r="K31" s="136">
        <v>1</v>
      </c>
      <c r="L31" s="136"/>
      <c r="M31" s="136">
        <v>1</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2</v>
      </c>
      <c r="E69" s="136">
        <f>SUM(E70:E101)</f>
        <v>0</v>
      </c>
      <c r="F69" s="136">
        <f>SUM(F70:F101)</f>
        <v>2</v>
      </c>
      <c r="G69" s="136">
        <f>SUM(G70:G101)</f>
        <v>0</v>
      </c>
      <c r="H69" s="136">
        <f>SUM(H70:H101)</f>
        <v>0</v>
      </c>
      <c r="I69" s="136">
        <f>SUM(I70:I101)</f>
        <v>0</v>
      </c>
      <c r="J69" s="136">
        <f>SUM(J70:J101)</f>
        <v>0</v>
      </c>
      <c r="K69" s="136">
        <f>SUM(K70:K101)</f>
        <v>0</v>
      </c>
      <c r="L69" s="136">
        <f>SUM(L70:L101)</f>
        <v>0</v>
      </c>
      <c r="M69" s="136">
        <f>SUM(M70:M101)</f>
        <v>0</v>
      </c>
      <c r="N69" s="136">
        <f>SUM(N70:N101)</f>
        <v>2</v>
      </c>
      <c r="O69" s="136">
        <f>SUM(O70:O101)</f>
        <v>0</v>
      </c>
      <c r="P69" s="136">
        <f>SUM(P70:P101)</f>
        <v>149925</v>
      </c>
      <c r="Q69" s="136">
        <f>SUM(Q70:Q101)</f>
        <v>149925</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c r="A81" s="99">
        <v>76</v>
      </c>
      <c r="B81" s="99" t="s">
        <v>360</v>
      </c>
      <c r="C81" s="99" t="s">
        <v>359</v>
      </c>
      <c r="D81" s="136">
        <v>2</v>
      </c>
      <c r="E81" s="136"/>
      <c r="F81" s="136">
        <v>2</v>
      </c>
      <c r="G81" s="136"/>
      <c r="H81" s="136"/>
      <c r="I81" s="136"/>
      <c r="J81" s="136"/>
      <c r="K81" s="136"/>
      <c r="L81" s="136"/>
      <c r="M81" s="136"/>
      <c r="N81" s="136">
        <v>2</v>
      </c>
      <c r="O81" s="136"/>
      <c r="P81" s="136">
        <v>149925</v>
      </c>
      <c r="Q81" s="136">
        <v>149925</v>
      </c>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53</v>
      </c>
      <c r="E102" s="136">
        <f>SUM(E103:E118)</f>
        <v>28</v>
      </c>
      <c r="F102" s="136">
        <f>SUM(F103:F118)</f>
        <v>1</v>
      </c>
      <c r="G102" s="136">
        <f>SUM(G103:G118)</f>
        <v>0</v>
      </c>
      <c r="H102" s="136">
        <f>SUM(H103:H118)</f>
        <v>0</v>
      </c>
      <c r="I102" s="136">
        <f>SUM(I103:I118)</f>
        <v>0</v>
      </c>
      <c r="J102" s="136">
        <f>SUM(J103:J118)</f>
        <v>52</v>
      </c>
      <c r="K102" s="136">
        <f>SUM(K103:K118)</f>
        <v>28</v>
      </c>
      <c r="L102" s="136">
        <f>SUM(L103:L118)</f>
        <v>0</v>
      </c>
      <c r="M102" s="136">
        <f>SUM(M103:M118)</f>
        <v>1</v>
      </c>
      <c r="N102" s="136">
        <f>SUM(N103:N118)</f>
        <v>52</v>
      </c>
      <c r="O102" s="136">
        <f>SUM(O103:O118)</f>
        <v>8</v>
      </c>
      <c r="P102" s="136">
        <f>SUM(P103:P118)</f>
        <v>282128</v>
      </c>
      <c r="Q102" s="136">
        <f>SUM(Q103:Q118)</f>
        <v>275051</v>
      </c>
      <c r="R102" s="125"/>
    </row>
    <row r="103" spans="1:18" ht="15.75" customHeight="1">
      <c r="A103" s="99">
        <v>98</v>
      </c>
      <c r="B103" s="99" t="s">
        <v>391</v>
      </c>
      <c r="C103" s="99" t="s">
        <v>390</v>
      </c>
      <c r="D103" s="136">
        <v>44</v>
      </c>
      <c r="E103" s="136">
        <v>23</v>
      </c>
      <c r="F103" s="136"/>
      <c r="G103" s="136"/>
      <c r="H103" s="136"/>
      <c r="I103" s="136"/>
      <c r="J103" s="136">
        <v>44</v>
      </c>
      <c r="K103" s="136">
        <v>23</v>
      </c>
      <c r="L103" s="136"/>
      <c r="M103" s="136"/>
      <c r="N103" s="136">
        <v>44</v>
      </c>
      <c r="O103" s="136">
        <v>8</v>
      </c>
      <c r="P103" s="136">
        <v>211378</v>
      </c>
      <c r="Q103" s="136">
        <v>204301</v>
      </c>
      <c r="R103" s="125"/>
    </row>
    <row r="104" spans="1:18" ht="15.75" customHeight="1">
      <c r="A104" s="99">
        <v>99</v>
      </c>
      <c r="B104" s="99" t="s">
        <v>393</v>
      </c>
      <c r="C104" s="99" t="s">
        <v>392</v>
      </c>
      <c r="D104" s="136">
        <v>2</v>
      </c>
      <c r="E104" s="136"/>
      <c r="F104" s="136">
        <v>1</v>
      </c>
      <c r="G104" s="136"/>
      <c r="H104" s="136"/>
      <c r="I104" s="136"/>
      <c r="J104" s="136">
        <v>1</v>
      </c>
      <c r="K104" s="136"/>
      <c r="L104" s="136"/>
      <c r="M104" s="136"/>
      <c r="N104" s="136">
        <v>2</v>
      </c>
      <c r="O104" s="136"/>
      <c r="P104" s="136">
        <v>2335</v>
      </c>
      <c r="Q104" s="136">
        <v>2335</v>
      </c>
      <c r="R104" s="125"/>
    </row>
    <row r="105" spans="1:18" ht="15.75" customHeight="1">
      <c r="A105" s="99">
        <v>100</v>
      </c>
      <c r="B105" s="99" t="s">
        <v>395</v>
      </c>
      <c r="C105" s="99" t="s">
        <v>394</v>
      </c>
      <c r="D105" s="136">
        <v>2</v>
      </c>
      <c r="E105" s="136">
        <v>1</v>
      </c>
      <c r="F105" s="136"/>
      <c r="G105" s="136"/>
      <c r="H105" s="136"/>
      <c r="I105" s="136"/>
      <c r="J105" s="136">
        <v>2</v>
      </c>
      <c r="K105" s="136">
        <v>1</v>
      </c>
      <c r="L105" s="136"/>
      <c r="M105" s="136">
        <v>1</v>
      </c>
      <c r="N105" s="136">
        <v>1</v>
      </c>
      <c r="O105" s="136"/>
      <c r="P105" s="136">
        <v>3415</v>
      </c>
      <c r="Q105" s="136">
        <v>3415</v>
      </c>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5</v>
      </c>
      <c r="E108" s="136">
        <v>4</v>
      </c>
      <c r="F108" s="136"/>
      <c r="G108" s="136"/>
      <c r="H108" s="136"/>
      <c r="I108" s="136"/>
      <c r="J108" s="136">
        <v>5</v>
      </c>
      <c r="K108" s="136">
        <v>4</v>
      </c>
      <c r="L108" s="136"/>
      <c r="M108" s="136"/>
      <c r="N108" s="136">
        <v>5</v>
      </c>
      <c r="O108" s="136"/>
      <c r="P108" s="136">
        <v>65000</v>
      </c>
      <c r="Q108" s="136">
        <v>65000</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2</v>
      </c>
      <c r="P174" s="136">
        <f>SUM(P175:P196)</f>
        <v>1984575</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c r="A188" s="99">
        <v>183</v>
      </c>
      <c r="B188" s="99" t="s">
        <v>525</v>
      </c>
      <c r="C188" s="99" t="s">
        <v>524</v>
      </c>
      <c r="D188" s="136"/>
      <c r="E188" s="136"/>
      <c r="F188" s="136"/>
      <c r="G188" s="136"/>
      <c r="H188" s="136"/>
      <c r="I188" s="136"/>
      <c r="J188" s="136"/>
      <c r="K188" s="136"/>
      <c r="L188" s="136"/>
      <c r="M188" s="136"/>
      <c r="N188" s="136"/>
      <c r="O188" s="136">
        <v>1</v>
      </c>
      <c r="P188" s="136">
        <v>40081</v>
      </c>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c r="A191" s="99">
        <v>186</v>
      </c>
      <c r="B191" s="99" t="s">
        <v>530</v>
      </c>
      <c r="C191" s="99" t="s">
        <v>529</v>
      </c>
      <c r="D191" s="136"/>
      <c r="E191" s="136"/>
      <c r="F191" s="136"/>
      <c r="G191" s="136"/>
      <c r="H191" s="136"/>
      <c r="I191" s="136"/>
      <c r="J191" s="136"/>
      <c r="K191" s="136"/>
      <c r="L191" s="136"/>
      <c r="M191" s="136"/>
      <c r="N191" s="136"/>
      <c r="O191" s="136">
        <v>1</v>
      </c>
      <c r="P191" s="136">
        <v>1944494</v>
      </c>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10</v>
      </c>
      <c r="E233" s="136">
        <f>SUM(E234:E252)</f>
        <v>3</v>
      </c>
      <c r="F233" s="136">
        <f>SUM(F234:F252)</f>
        <v>0</v>
      </c>
      <c r="G233" s="136">
        <f>SUM(G234:G252)</f>
        <v>0</v>
      </c>
      <c r="H233" s="136">
        <f>SUM(H234:H252)</f>
        <v>0</v>
      </c>
      <c r="I233" s="136">
        <f>SUM(I234:I252)</f>
        <v>0</v>
      </c>
      <c r="J233" s="136">
        <f>SUM(J234:J252)</f>
        <v>10</v>
      </c>
      <c r="K233" s="136">
        <f>SUM(K234:K252)</f>
        <v>3</v>
      </c>
      <c r="L233" s="136">
        <f>SUM(L234:L252)</f>
        <v>2</v>
      </c>
      <c r="M233" s="136">
        <f>SUM(M234:M252)</f>
        <v>3</v>
      </c>
      <c r="N233" s="136">
        <f>SUM(N234:N252)</f>
        <v>5</v>
      </c>
      <c r="O233" s="136">
        <f>SUM(O234:O252)</f>
        <v>1</v>
      </c>
      <c r="P233" s="136">
        <f>SUM(P234:P252)</f>
        <v>612285</v>
      </c>
      <c r="Q233" s="136">
        <f>SUM(Q234:Q252)</f>
        <v>612285</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6</v>
      </c>
      <c r="E245" s="136">
        <v>2</v>
      </c>
      <c r="F245" s="136"/>
      <c r="G245" s="136"/>
      <c r="H245" s="136"/>
      <c r="I245" s="136"/>
      <c r="J245" s="136">
        <v>6</v>
      </c>
      <c r="K245" s="136">
        <v>2</v>
      </c>
      <c r="L245" s="136">
        <v>1</v>
      </c>
      <c r="M245" s="136">
        <v>2</v>
      </c>
      <c r="N245" s="136">
        <v>3</v>
      </c>
      <c r="O245" s="136"/>
      <c r="P245" s="136">
        <v>600000</v>
      </c>
      <c r="Q245" s="136">
        <v>600000</v>
      </c>
      <c r="R245" s="125"/>
    </row>
    <row r="246" spans="1:18" ht="15.75" customHeight="1">
      <c r="A246" s="99">
        <v>240</v>
      </c>
      <c r="B246" s="99" t="s">
        <v>989</v>
      </c>
      <c r="C246" s="99" t="s">
        <v>990</v>
      </c>
      <c r="D246" s="136">
        <v>2</v>
      </c>
      <c r="E246" s="136">
        <v>1</v>
      </c>
      <c r="F246" s="136"/>
      <c r="G246" s="136"/>
      <c r="H246" s="136"/>
      <c r="I246" s="136"/>
      <c r="J246" s="136">
        <v>2</v>
      </c>
      <c r="K246" s="136">
        <v>1</v>
      </c>
      <c r="L246" s="136">
        <v>1</v>
      </c>
      <c r="M246" s="136">
        <v>1</v>
      </c>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2</v>
      </c>
      <c r="E249" s="136"/>
      <c r="F249" s="136"/>
      <c r="G249" s="136"/>
      <c r="H249" s="136"/>
      <c r="I249" s="136"/>
      <c r="J249" s="136">
        <v>2</v>
      </c>
      <c r="K249" s="136"/>
      <c r="L249" s="136"/>
      <c r="M249" s="136"/>
      <c r="N249" s="136">
        <v>2</v>
      </c>
      <c r="O249" s="136">
        <v>1</v>
      </c>
      <c r="P249" s="136">
        <v>12285</v>
      </c>
      <c r="Q249" s="136">
        <v>12285</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9</v>
      </c>
      <c r="E253" s="136">
        <f>SUM(E254:E268)</f>
        <v>2</v>
      </c>
      <c r="F253" s="136">
        <f>SUM(F254:F268)</f>
        <v>0</v>
      </c>
      <c r="G253" s="136">
        <f>SUM(G254:G268)</f>
        <v>0</v>
      </c>
      <c r="H253" s="136">
        <f>SUM(H254:H268)</f>
        <v>0</v>
      </c>
      <c r="I253" s="136">
        <f>SUM(I254:I268)</f>
        <v>0</v>
      </c>
      <c r="J253" s="136">
        <f>SUM(J254:J268)</f>
        <v>9</v>
      </c>
      <c r="K253" s="136">
        <f>SUM(K254:K268)</f>
        <v>2</v>
      </c>
      <c r="L253" s="136">
        <f>SUM(L254:L268)</f>
        <v>0</v>
      </c>
      <c r="M253" s="136">
        <f>SUM(M254:M268)</f>
        <v>9</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9</v>
      </c>
      <c r="E257" s="136">
        <v>2</v>
      </c>
      <c r="F257" s="136"/>
      <c r="G257" s="136"/>
      <c r="H257" s="136"/>
      <c r="I257" s="136"/>
      <c r="J257" s="136">
        <v>9</v>
      </c>
      <c r="K257" s="136">
        <v>2</v>
      </c>
      <c r="L257" s="136"/>
      <c r="M257" s="136">
        <v>9</v>
      </c>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93</v>
      </c>
      <c r="E460" s="137">
        <f>SUM(E6,E18,E51,E62,E69,E102,E119,E174,E197,E227,E233,E253,E269,E270,E296,E310,E340,E350,E371,E407,E413,E445)</f>
        <v>44</v>
      </c>
      <c r="F460" s="137">
        <f>SUM(F6,F18,F51,F62,F69,F102,F119,F174,F197,F227,F233,F253,F269,F270,F296,F310,F340,F350,F371,F407,F413,F445)</f>
        <v>3</v>
      </c>
      <c r="G460" s="137">
        <f>SUM(G6,G18,G51,G62,G69,G102,G119,G174,G197,G227,G233,G253,G269,G270,G296,G310,G340,G350,G371,G407,G413,G445)</f>
        <v>0</v>
      </c>
      <c r="H460" s="137">
        <f>SUM(H6,H18,H51,H62,H69,H102,H119,H174,H197,H227,H233,H253,H269,H270,H296,H310,H340,H350,H371,H407,H413,H445)</f>
        <v>1</v>
      </c>
      <c r="I460" s="137">
        <f>SUM(I6,I18,I51,I62,I69,I102,I119,I174,I197,I227,I233,I253,I269,I270,I296,I310,I340,I350,I371,I407,I413,I445)</f>
        <v>1</v>
      </c>
      <c r="J460" s="137">
        <f>SUM(J6,J18,J51,J62,J69,J102,J119,J174,J197,J227,J233,J253,J269,J270,J296,J310,J340,J350,J371,J407,J413,J445)</f>
        <v>89</v>
      </c>
      <c r="K460" s="137">
        <f>SUM(K6,K18,K51,K62,K69,K102,K119,K174,K197,K227,K233,K253,K269,K270,K296,K310,K340,K350,K371,K407,K413,K445)</f>
        <v>43</v>
      </c>
      <c r="L460" s="137">
        <f>SUM(L6,L18,L51,L62,L69,L102,L119,L174,L197,L227,L233,L253,L269,L270,L296,L310,L340,L350,L371,L407,L413,L445)</f>
        <v>4</v>
      </c>
      <c r="M460" s="137">
        <f>SUM(M6,M18,M51,M62,M69,M102,M119,M174,M197,M227,M233,M253,M269,M270,M296,M310,M340,M350,M371,M407,M413,M445)</f>
        <v>30</v>
      </c>
      <c r="N460" s="137">
        <f>SUM(N6,N18,N51,N62,N69,N102,N119,N174,N197,N227,N233,N253,N269,N270,N296,N310,N340,N350,N371,N407,N413,N445)</f>
        <v>59</v>
      </c>
      <c r="O460" s="137">
        <f>SUM(O6,O18,O51,O62,O69,O102,O119,O174,O197,O227,O233,O253,O269,O270,O296,O310,O340,O350,O371,O407,O413,O445)</f>
        <v>11</v>
      </c>
      <c r="P460" s="137">
        <f>SUM(P6,P18,P51,P62,P69,P102,P119,P174,P197,P227,P233,P253,P269,P270,P296,P310,P340,P350,P371,P407,P413,P445)</f>
        <v>3028913</v>
      </c>
      <c r="Q460" s="137">
        <f>SUM(Q6,Q18,Q51,Q62,Q69,Q102,Q119,Q174,Q197,Q227,Q233,Q253,Q269,Q270,Q296,Q310,Q340,Q350,Q371,Q407,Q413,Q445)</f>
        <v>1037261</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93</v>
      </c>
      <c r="E462" s="149">
        <v>44</v>
      </c>
      <c r="F462" s="149">
        <v>3</v>
      </c>
      <c r="G462" s="149"/>
      <c r="H462" s="149">
        <v>1</v>
      </c>
      <c r="I462" s="149">
        <v>1</v>
      </c>
      <c r="J462" s="149">
        <v>89</v>
      </c>
      <c r="K462" s="149">
        <v>43</v>
      </c>
      <c r="L462" s="149">
        <v>4</v>
      </c>
      <c r="M462" s="149">
        <v>30</v>
      </c>
      <c r="N462" s="149">
        <v>59</v>
      </c>
      <c r="O462" s="149">
        <v>11</v>
      </c>
      <c r="P462" s="149">
        <v>3028913</v>
      </c>
      <c r="Q462" s="149">
        <v>1037261</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v>10</v>
      </c>
      <c r="E467" s="149">
        <v>5</v>
      </c>
      <c r="F467" s="149">
        <v>2</v>
      </c>
      <c r="G467" s="149"/>
      <c r="H467" s="149">
        <v>1</v>
      </c>
      <c r="I467" s="149">
        <v>1</v>
      </c>
      <c r="J467" s="149">
        <v>7</v>
      </c>
      <c r="K467" s="149">
        <v>4</v>
      </c>
      <c r="L467" s="149"/>
      <c r="M467" s="149">
        <v>8</v>
      </c>
      <c r="N467" s="149">
        <v>2</v>
      </c>
      <c r="O467" s="149">
        <v>1</v>
      </c>
      <c r="P467" s="149">
        <v>2094419</v>
      </c>
      <c r="Q467" s="149">
        <v>149925</v>
      </c>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4</v>
      </c>
      <c r="E469" s="149">
        <v>1</v>
      </c>
      <c r="F469" s="149">
        <v>3</v>
      </c>
      <c r="G469" s="149"/>
      <c r="H469" s="149">
        <v>1</v>
      </c>
      <c r="I469" s="149">
        <v>1</v>
      </c>
      <c r="J469" s="149"/>
      <c r="K469" s="149"/>
      <c r="L469" s="149"/>
      <c r="M469" s="149">
        <v>1</v>
      </c>
      <c r="N469" s="149">
        <v>3</v>
      </c>
      <c r="O469" s="149"/>
      <c r="P469" s="149">
        <v>151746</v>
      </c>
      <c r="Q469" s="149">
        <v>151746</v>
      </c>
      <c r="R469" s="125"/>
    </row>
    <row r="470" spans="1:18" ht="15.75" customHeight="1">
      <c r="A470" s="99">
        <v>464</v>
      </c>
      <c r="B470" s="112"/>
      <c r="C470" s="118" t="s">
        <v>149</v>
      </c>
      <c r="D470" s="149">
        <v>44</v>
      </c>
      <c r="E470" s="149">
        <v>44</v>
      </c>
      <c r="F470" s="149"/>
      <c r="G470" s="149"/>
      <c r="H470" s="149">
        <v>1</v>
      </c>
      <c r="I470" s="149">
        <v>1</v>
      </c>
      <c r="J470" s="149">
        <v>43</v>
      </c>
      <c r="K470" s="149">
        <v>43</v>
      </c>
      <c r="L470" s="149">
        <v>2</v>
      </c>
      <c r="M470" s="149">
        <v>13</v>
      </c>
      <c r="N470" s="149">
        <v>29</v>
      </c>
      <c r="O470" s="149"/>
      <c r="P470" s="149">
        <v>598891</v>
      </c>
      <c r="Q470" s="149">
        <v>598891</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16</v>
      </c>
      <c r="E473" s="149">
        <v>7</v>
      </c>
      <c r="F473" s="149">
        <v>2</v>
      </c>
      <c r="G473" s="149"/>
      <c r="H473" s="149">
        <v>1</v>
      </c>
      <c r="I473" s="149">
        <v>1</v>
      </c>
      <c r="J473" s="149">
        <v>13</v>
      </c>
      <c r="K473" s="149">
        <v>6</v>
      </c>
      <c r="L473" s="149"/>
      <c r="M473" s="149">
        <v>13</v>
      </c>
      <c r="N473" s="149">
        <v>3</v>
      </c>
      <c r="O473" s="149">
        <v>1</v>
      </c>
      <c r="P473" s="149">
        <v>2122481</v>
      </c>
      <c r="Q473" s="149">
        <v>177987</v>
      </c>
      <c r="R473" s="126"/>
    </row>
    <row r="474" spans="1:18" ht="31.5" customHeight="1">
      <c r="A474" s="99">
        <v>468</v>
      </c>
      <c r="B474" s="112"/>
      <c r="C474" s="118" t="s">
        <v>1010</v>
      </c>
      <c r="D474" s="149">
        <v>24</v>
      </c>
      <c r="E474" s="149">
        <v>13</v>
      </c>
      <c r="F474" s="149"/>
      <c r="G474" s="149"/>
      <c r="H474" s="149"/>
      <c r="I474" s="149"/>
      <c r="J474" s="149">
        <v>24</v>
      </c>
      <c r="K474" s="149">
        <v>13</v>
      </c>
      <c r="L474" s="149"/>
      <c r="M474" s="149">
        <v>8</v>
      </c>
      <c r="N474" s="149">
        <v>16</v>
      </c>
      <c r="O474" s="149">
        <v>2</v>
      </c>
      <c r="P474" s="149">
        <v>153122</v>
      </c>
      <c r="Q474" s="149">
        <v>112574</v>
      </c>
      <c r="R474" s="126"/>
    </row>
    <row r="475" spans="1:18" ht="15.75" customHeight="1">
      <c r="A475" s="99">
        <v>469</v>
      </c>
      <c r="B475" s="112"/>
      <c r="C475" s="118" t="s">
        <v>238</v>
      </c>
      <c r="D475" s="149">
        <v>50</v>
      </c>
      <c r="E475" s="149">
        <v>22</v>
      </c>
      <c r="F475" s="149">
        <v>1</v>
      </c>
      <c r="G475" s="149"/>
      <c r="H475" s="149"/>
      <c r="I475" s="149"/>
      <c r="J475" s="149">
        <v>49</v>
      </c>
      <c r="K475" s="149">
        <v>22</v>
      </c>
      <c r="L475" s="149">
        <v>3</v>
      </c>
      <c r="M475" s="149">
        <v>8</v>
      </c>
      <c r="N475" s="149">
        <v>39</v>
      </c>
      <c r="O475" s="149">
        <v>8</v>
      </c>
      <c r="P475" s="149">
        <v>749895</v>
      </c>
      <c r="Q475" s="149">
        <v>743285</v>
      </c>
      <c r="R475" s="126"/>
    </row>
    <row r="476" spans="1:18" ht="15.75" customHeight="1">
      <c r="A476" s="99">
        <v>470</v>
      </c>
      <c r="B476" s="112"/>
      <c r="C476" s="118" t="s">
        <v>239</v>
      </c>
      <c r="D476" s="149">
        <v>3</v>
      </c>
      <c r="E476" s="149">
        <v>2</v>
      </c>
      <c r="F476" s="149"/>
      <c r="G476" s="149"/>
      <c r="H476" s="149"/>
      <c r="I476" s="149"/>
      <c r="J476" s="149">
        <v>3</v>
      </c>
      <c r="K476" s="149">
        <v>2</v>
      </c>
      <c r="L476" s="149">
        <v>1</v>
      </c>
      <c r="M476" s="149">
        <v>1</v>
      </c>
      <c r="N476" s="149">
        <v>1</v>
      </c>
      <c r="O476" s="149"/>
      <c r="P476" s="149">
        <v>3415</v>
      </c>
      <c r="Q476" s="149">
        <v>3415</v>
      </c>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&amp;L7C41CFCB&amp;C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807</v>
      </c>
      <c r="E6" s="115">
        <v>800</v>
      </c>
      <c r="F6" s="115">
        <v>804</v>
      </c>
      <c r="G6" s="115">
        <v>12</v>
      </c>
      <c r="H6" s="115">
        <v>758</v>
      </c>
      <c r="I6" s="115">
        <v>29</v>
      </c>
      <c r="J6" s="115"/>
      <c r="K6" s="115">
        <v>3</v>
      </c>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c r="E15" s="115"/>
      <c r="F15" s="115"/>
      <c r="G15" s="115"/>
      <c r="H15" s="115"/>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v>1</v>
      </c>
      <c r="E20" s="115">
        <v>1</v>
      </c>
      <c r="F20" s="115">
        <v>1</v>
      </c>
      <c r="G20" s="115"/>
      <c r="H20" s="115">
        <v>1</v>
      </c>
      <c r="I20" s="115"/>
      <c r="J20" s="115"/>
      <c r="K20" s="115"/>
      <c r="L20" s="180"/>
      <c r="M20" s="113"/>
    </row>
    <row r="21" spans="1:13" ht="16.5" customHeight="1">
      <c r="A21" s="7">
        <v>16</v>
      </c>
      <c r="B21" s="309" t="s">
        <v>224</v>
      </c>
      <c r="C21" s="310"/>
      <c r="D21" s="115">
        <v>21</v>
      </c>
      <c r="E21" s="115">
        <v>19</v>
      </c>
      <c r="F21" s="115">
        <v>18</v>
      </c>
      <c r="G21" s="115"/>
      <c r="H21" s="115">
        <v>17</v>
      </c>
      <c r="I21" s="115"/>
      <c r="J21" s="115"/>
      <c r="K21" s="115">
        <v>3</v>
      </c>
      <c r="L21" s="180"/>
      <c r="M21" s="113"/>
    </row>
    <row r="22" spans="1:13" ht="16.5" customHeight="1">
      <c r="A22" s="7">
        <v>17</v>
      </c>
      <c r="B22" s="304" t="s">
        <v>54</v>
      </c>
      <c r="C22" s="48" t="s">
        <v>14</v>
      </c>
      <c r="D22" s="115">
        <v>4</v>
      </c>
      <c r="E22" s="115">
        <v>4</v>
      </c>
      <c r="F22" s="115">
        <v>4</v>
      </c>
      <c r="G22" s="115"/>
      <c r="H22" s="115">
        <v>4</v>
      </c>
      <c r="I22" s="115"/>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v>11</v>
      </c>
      <c r="E24" s="115">
        <v>9</v>
      </c>
      <c r="F24" s="115">
        <v>8</v>
      </c>
      <c r="G24" s="115"/>
      <c r="H24" s="115">
        <v>7</v>
      </c>
      <c r="I24" s="115"/>
      <c r="J24" s="115"/>
      <c r="K24" s="115">
        <v>3</v>
      </c>
      <c r="L24" s="180"/>
      <c r="M24" s="113"/>
    </row>
    <row r="25" spans="1:13" ht="16.5" customHeight="1">
      <c r="A25" s="7">
        <v>20</v>
      </c>
      <c r="B25" s="305"/>
      <c r="C25" s="48" t="s">
        <v>17</v>
      </c>
      <c r="D25" s="115">
        <v>6</v>
      </c>
      <c r="E25" s="115">
        <v>6</v>
      </c>
      <c r="F25" s="115">
        <v>6</v>
      </c>
      <c r="G25" s="115"/>
      <c r="H25" s="115">
        <v>6</v>
      </c>
      <c r="I25" s="115"/>
      <c r="J25" s="115"/>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c r="E29" s="115"/>
      <c r="F29" s="115"/>
      <c r="G29" s="115"/>
      <c r="H29" s="115"/>
      <c r="I29" s="115"/>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c r="E31" s="115"/>
      <c r="F31" s="115"/>
      <c r="G31" s="115"/>
      <c r="H31" s="115"/>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v>4</v>
      </c>
      <c r="E33" s="115">
        <v>4</v>
      </c>
      <c r="F33" s="115">
        <v>4</v>
      </c>
      <c r="G33" s="115"/>
      <c r="H33" s="115">
        <v>4</v>
      </c>
      <c r="I33" s="115"/>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v>2</v>
      </c>
      <c r="E35" s="115">
        <v>2</v>
      </c>
      <c r="F35" s="115">
        <v>2</v>
      </c>
      <c r="G35" s="115"/>
      <c r="H35" s="115">
        <v>1</v>
      </c>
      <c r="I35" s="115">
        <v>1</v>
      </c>
      <c r="J35" s="115"/>
      <c r="K35" s="115"/>
      <c r="L35" s="180"/>
      <c r="M35" s="113"/>
    </row>
    <row r="36" spans="1:13" ht="16.5" customHeight="1">
      <c r="A36" s="7">
        <v>31</v>
      </c>
      <c r="B36" s="293" t="s">
        <v>240</v>
      </c>
      <c r="C36" s="294"/>
      <c r="D36" s="115">
        <v>73</v>
      </c>
      <c r="E36" s="115">
        <v>73</v>
      </c>
      <c r="F36" s="115">
        <v>73</v>
      </c>
      <c r="G36" s="115"/>
      <c r="H36" s="115">
        <v>73</v>
      </c>
      <c r="I36" s="115"/>
      <c r="J36" s="115"/>
      <c r="K36" s="115"/>
      <c r="L36" s="180"/>
      <c r="M36" s="113"/>
    </row>
    <row r="37" spans="1:13" ht="16.5" customHeight="1">
      <c r="A37" s="7">
        <v>32</v>
      </c>
      <c r="B37" s="293" t="s">
        <v>32</v>
      </c>
      <c r="C37" s="294"/>
      <c r="D37" s="115"/>
      <c r="E37" s="115"/>
      <c r="F37" s="115"/>
      <c r="G37" s="115"/>
      <c r="H37" s="115"/>
      <c r="I37" s="115"/>
      <c r="J37" s="115"/>
      <c r="K37" s="115"/>
      <c r="L37" s="180"/>
      <c r="M37" s="113"/>
    </row>
    <row r="38" spans="1:13" ht="16.5" customHeight="1">
      <c r="A38" s="7">
        <v>33</v>
      </c>
      <c r="B38" s="293" t="s">
        <v>19</v>
      </c>
      <c r="C38" s="294"/>
      <c r="D38" s="115">
        <v>402</v>
      </c>
      <c r="E38" s="115">
        <v>397</v>
      </c>
      <c r="F38" s="115">
        <v>402</v>
      </c>
      <c r="G38" s="115"/>
      <c r="H38" s="115">
        <v>400</v>
      </c>
      <c r="I38" s="115"/>
      <c r="J38" s="115"/>
      <c r="K38" s="115"/>
      <c r="L38" s="180"/>
      <c r="M38" s="113"/>
    </row>
    <row r="39" spans="1:13" ht="16.5" customHeight="1">
      <c r="A39" s="7">
        <v>34</v>
      </c>
      <c r="B39" s="293" t="s">
        <v>20</v>
      </c>
      <c r="C39" s="294"/>
      <c r="D39" s="115">
        <v>177</v>
      </c>
      <c r="E39" s="115">
        <v>177</v>
      </c>
      <c r="F39" s="115">
        <v>177</v>
      </c>
      <c r="G39" s="115">
        <v>1</v>
      </c>
      <c r="H39" s="115">
        <v>173</v>
      </c>
      <c r="I39" s="115">
        <v>2</v>
      </c>
      <c r="J39" s="115"/>
      <c r="K39" s="115"/>
      <c r="L39" s="180"/>
      <c r="M39" s="113"/>
    </row>
    <row r="40" spans="1:13" ht="16.5" customHeight="1">
      <c r="A40" s="7">
        <v>35</v>
      </c>
      <c r="B40" s="293" t="s">
        <v>21</v>
      </c>
      <c r="C40" s="294"/>
      <c r="D40" s="115">
        <v>55</v>
      </c>
      <c r="E40" s="115">
        <v>55</v>
      </c>
      <c r="F40" s="115">
        <v>55</v>
      </c>
      <c r="G40" s="115">
        <v>10</v>
      </c>
      <c r="H40" s="115">
        <v>29</v>
      </c>
      <c r="I40" s="115">
        <v>15</v>
      </c>
      <c r="J40" s="115"/>
      <c r="K40" s="115"/>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v>72</v>
      </c>
      <c r="E42" s="115">
        <v>72</v>
      </c>
      <c r="F42" s="115">
        <v>72</v>
      </c>
      <c r="G42" s="115">
        <v>1</v>
      </c>
      <c r="H42" s="115">
        <v>60</v>
      </c>
      <c r="I42" s="115">
        <v>11</v>
      </c>
      <c r="J42" s="115"/>
      <c r="K42" s="115"/>
      <c r="L42" s="180"/>
      <c r="M42" s="113"/>
    </row>
    <row r="43" spans="1:13" ht="25.5" customHeight="1">
      <c r="A43" s="7">
        <v>38</v>
      </c>
      <c r="B43" s="302" t="s">
        <v>1087</v>
      </c>
      <c r="C43" s="303"/>
      <c r="D43" s="115">
        <v>28</v>
      </c>
      <c r="E43" s="115">
        <v>28</v>
      </c>
      <c r="F43" s="115">
        <v>27</v>
      </c>
      <c r="G43" s="115">
        <v>2</v>
      </c>
      <c r="H43" s="115">
        <v>12</v>
      </c>
      <c r="I43" s="115">
        <v>6</v>
      </c>
      <c r="J43" s="115"/>
      <c r="K43" s="115">
        <v>1</v>
      </c>
      <c r="L43" s="180"/>
      <c r="M43" s="113"/>
    </row>
    <row r="44" spans="1:13" ht="16.5" customHeight="1">
      <c r="A44" s="7">
        <v>39</v>
      </c>
      <c r="B44" s="311" t="s">
        <v>982</v>
      </c>
      <c r="C44" s="312"/>
      <c r="D44" s="115">
        <v>17</v>
      </c>
      <c r="E44" s="115">
        <v>17</v>
      </c>
      <c r="F44" s="115">
        <v>16</v>
      </c>
      <c r="G44" s="115">
        <v>2</v>
      </c>
      <c r="H44" s="115">
        <v>6</v>
      </c>
      <c r="I44" s="115">
        <v>5</v>
      </c>
      <c r="J44" s="115"/>
      <c r="K44" s="115">
        <v>1</v>
      </c>
      <c r="L44" s="180"/>
      <c r="M44" s="113"/>
    </row>
    <row r="45" spans="1:12" s="113" customFormat="1" ht="30" customHeight="1">
      <c r="A45" s="7">
        <v>40</v>
      </c>
      <c r="B45" s="311" t="s">
        <v>983</v>
      </c>
      <c r="C45" s="312"/>
      <c r="D45" s="115">
        <v>6</v>
      </c>
      <c r="E45" s="115">
        <v>6</v>
      </c>
      <c r="F45" s="115">
        <v>5</v>
      </c>
      <c r="G45" s="115"/>
      <c r="H45" s="115">
        <v>2</v>
      </c>
      <c r="I45" s="115">
        <v>3</v>
      </c>
      <c r="J45" s="115"/>
      <c r="K45" s="115">
        <v>1</v>
      </c>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v>10</v>
      </c>
      <c r="E47" s="115">
        <v>10</v>
      </c>
      <c r="F47" s="115">
        <v>10</v>
      </c>
      <c r="G47" s="115"/>
      <c r="H47" s="115">
        <v>6</v>
      </c>
      <c r="I47" s="115">
        <v>1</v>
      </c>
      <c r="J47" s="115"/>
      <c r="K47" s="115"/>
      <c r="L47" s="180"/>
      <c r="M47" s="113"/>
    </row>
    <row r="48" spans="1:13" ht="16.5" customHeight="1">
      <c r="A48" s="7">
        <v>43</v>
      </c>
      <c r="B48" s="315" t="s">
        <v>2</v>
      </c>
      <c r="C48" s="316"/>
      <c r="D48" s="115"/>
      <c r="E48" s="115"/>
      <c r="F48" s="115"/>
      <c r="G48" s="115"/>
      <c r="H48" s="115"/>
      <c r="I48" s="115"/>
      <c r="J48" s="115"/>
      <c r="K48" s="115"/>
      <c r="L48" s="180"/>
      <c r="M48" s="113"/>
    </row>
    <row r="49" spans="1:13" ht="16.5" customHeight="1">
      <c r="A49" s="7">
        <v>44</v>
      </c>
      <c r="B49" s="315" t="s">
        <v>3</v>
      </c>
      <c r="C49" s="316"/>
      <c r="D49" s="115"/>
      <c r="E49" s="115"/>
      <c r="F49" s="115"/>
      <c r="G49" s="115"/>
      <c r="H49" s="115"/>
      <c r="I49" s="115"/>
      <c r="J49" s="115"/>
      <c r="K49" s="115"/>
      <c r="L49" s="180"/>
      <c r="M49" s="113"/>
    </row>
    <row r="50" spans="1:13" ht="22.5" customHeight="1">
      <c r="A50" s="7">
        <v>45</v>
      </c>
      <c r="B50" s="311" t="s">
        <v>4</v>
      </c>
      <c r="C50" s="312"/>
      <c r="D50" s="115">
        <v>1</v>
      </c>
      <c r="E50" s="115">
        <v>1</v>
      </c>
      <c r="F50" s="115">
        <v>1</v>
      </c>
      <c r="G50" s="115"/>
      <c r="H50" s="115"/>
      <c r="I50" s="115"/>
      <c r="J50" s="115"/>
      <c r="K50" s="115"/>
      <c r="L50" s="180"/>
      <c r="M50" s="113"/>
    </row>
    <row r="51" spans="1:13" ht="26.25" customHeight="1">
      <c r="A51" s="7">
        <v>46</v>
      </c>
      <c r="B51" s="311" t="s">
        <v>5</v>
      </c>
      <c r="C51" s="312"/>
      <c r="D51" s="115"/>
      <c r="E51" s="115"/>
      <c r="F51" s="115"/>
      <c r="G51" s="115"/>
      <c r="H51" s="115"/>
      <c r="I51" s="115"/>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c r="E53" s="115"/>
      <c r="F53" s="115"/>
      <c r="G53" s="115"/>
      <c r="H53" s="115"/>
      <c r="I53" s="115"/>
      <c r="J53" s="115"/>
      <c r="K53" s="115"/>
      <c r="L53" s="180"/>
      <c r="M53" s="113"/>
    </row>
    <row r="54" spans="1:11" ht="16.5" customHeight="1">
      <c r="A54" s="7">
        <v>49</v>
      </c>
      <c r="B54" s="307" t="s">
        <v>65</v>
      </c>
      <c r="C54" s="308"/>
      <c r="D54" s="115">
        <v>9</v>
      </c>
      <c r="E54" s="115">
        <v>9</v>
      </c>
      <c r="F54" s="115">
        <v>9</v>
      </c>
      <c r="G54" s="115"/>
      <c r="H54" s="115">
        <v>3</v>
      </c>
      <c r="I54" s="115">
        <v>6</v>
      </c>
      <c r="J54" s="115"/>
      <c r="K54" s="115"/>
    </row>
    <row r="55" spans="1:11" ht="16.5" customHeight="1">
      <c r="A55" s="7">
        <v>50</v>
      </c>
      <c r="B55" s="314" t="s">
        <v>1088</v>
      </c>
      <c r="C55" s="314"/>
      <c r="D55" s="121">
        <f>D6+D43+D54</f>
        <v>844</v>
      </c>
      <c r="E55" s="121">
        <f>E6+E43+E54</f>
        <v>837</v>
      </c>
      <c r="F55" s="121">
        <f>F6+F43+F54</f>
        <v>840</v>
      </c>
      <c r="G55" s="121">
        <f>G6+G43+G54</f>
        <v>14</v>
      </c>
      <c r="H55" s="121">
        <f>H6+H43+H54</f>
        <v>773</v>
      </c>
      <c r="I55" s="121">
        <f>I6+I43+I54</f>
        <v>41</v>
      </c>
      <c r="J55" s="148">
        <f>J6+J43+J54</f>
        <v>0</v>
      </c>
      <c r="K55" s="121">
        <f>K6+K43+K54</f>
        <v>4</v>
      </c>
    </row>
    <row r="56" spans="1:11" s="113" customFormat="1" ht="16.5" customHeight="1">
      <c r="A56" s="7">
        <v>51</v>
      </c>
      <c r="B56" s="313" t="s">
        <v>52</v>
      </c>
      <c r="C56" s="313"/>
      <c r="D56" s="115">
        <v>4</v>
      </c>
      <c r="E56" s="115">
        <v>4</v>
      </c>
      <c r="F56" s="115">
        <v>4</v>
      </c>
      <c r="G56" s="115">
        <v>1</v>
      </c>
      <c r="H56" s="115">
        <v>3</v>
      </c>
      <c r="I56" s="115"/>
      <c r="J56" s="115"/>
      <c r="K56" s="115"/>
    </row>
    <row r="57" spans="1:11" s="113" customFormat="1" ht="16.5" customHeight="1">
      <c r="A57" s="7">
        <v>52</v>
      </c>
      <c r="B57" s="313" t="s">
        <v>70</v>
      </c>
      <c r="C57" s="313"/>
      <c r="D57" s="115">
        <v>81</v>
      </c>
      <c r="E57" s="115">
        <v>80</v>
      </c>
      <c r="F57" s="115">
        <v>80</v>
      </c>
      <c r="G57" s="115">
        <v>3</v>
      </c>
      <c r="H57" s="115">
        <v>67</v>
      </c>
      <c r="I57" s="115">
        <v>7</v>
      </c>
      <c r="J57" s="115"/>
      <c r="K57" s="115">
        <v>1</v>
      </c>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&amp;L7C41CFCB&amp;C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c r="D7" s="52"/>
      <c r="E7" s="52"/>
      <c r="F7" s="52"/>
      <c r="G7" s="52"/>
      <c r="H7" s="52"/>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v>1</v>
      </c>
      <c r="D11" s="52">
        <v>1</v>
      </c>
      <c r="E11" s="52">
        <v>1</v>
      </c>
      <c r="F11" s="52"/>
      <c r="G11" s="52">
        <v>1</v>
      </c>
      <c r="H11" s="52"/>
      <c r="I11" s="52"/>
      <c r="J11" s="183"/>
      <c r="K11" s="183"/>
      <c r="L11" s="183"/>
    </row>
    <row r="12" spans="1:12" ht="15.75" customHeight="1">
      <c r="A12" s="50">
        <v>7</v>
      </c>
      <c r="B12" s="51" t="s">
        <v>39</v>
      </c>
      <c r="C12" s="132">
        <v>1</v>
      </c>
      <c r="D12" s="52">
        <v>1</v>
      </c>
      <c r="E12" s="52">
        <v>1</v>
      </c>
      <c r="F12" s="52"/>
      <c r="G12" s="52">
        <v>1</v>
      </c>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v>3</v>
      </c>
      <c r="D14" s="52">
        <v>3</v>
      </c>
      <c r="E14" s="52">
        <v>1</v>
      </c>
      <c r="F14" s="52"/>
      <c r="G14" s="52">
        <v>1</v>
      </c>
      <c r="H14" s="52"/>
      <c r="I14" s="52">
        <v>2</v>
      </c>
      <c r="J14" s="183"/>
      <c r="K14" s="183"/>
      <c r="L14" s="183"/>
    </row>
    <row r="15" spans="1:12" ht="31.5" customHeight="1">
      <c r="A15" s="50">
        <v>10</v>
      </c>
      <c r="B15" s="51" t="s">
        <v>95</v>
      </c>
      <c r="C15" s="132">
        <v>24</v>
      </c>
      <c r="D15" s="52">
        <v>23</v>
      </c>
      <c r="E15" s="52">
        <v>22</v>
      </c>
      <c r="F15" s="52"/>
      <c r="G15" s="52">
        <v>22</v>
      </c>
      <c r="H15" s="52"/>
      <c r="I15" s="52">
        <v>2</v>
      </c>
      <c r="J15" s="183"/>
      <c r="K15" s="183"/>
      <c r="L15" s="183"/>
    </row>
    <row r="16" spans="1:12" ht="48" customHeight="1">
      <c r="A16" s="50">
        <v>11</v>
      </c>
      <c r="B16" s="51" t="s">
        <v>42</v>
      </c>
      <c r="C16" s="132"/>
      <c r="D16" s="52"/>
      <c r="E16" s="52"/>
      <c r="F16" s="52"/>
      <c r="G16" s="52"/>
      <c r="H16" s="52"/>
      <c r="I16" s="52"/>
      <c r="J16" s="183"/>
      <c r="K16" s="183"/>
      <c r="L16" s="183"/>
    </row>
    <row r="17" spans="1:12" ht="15.75" customHeight="1">
      <c r="A17" s="50">
        <v>12</v>
      </c>
      <c r="B17" s="51" t="s">
        <v>43</v>
      </c>
      <c r="C17" s="132">
        <v>3</v>
      </c>
      <c r="D17" s="52">
        <v>3</v>
      </c>
      <c r="E17" s="52">
        <v>3</v>
      </c>
      <c r="F17" s="52"/>
      <c r="G17" s="52">
        <v>1</v>
      </c>
      <c r="H17" s="52">
        <v>2</v>
      </c>
      <c r="I17" s="52"/>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v>3</v>
      </c>
      <c r="D22" s="52">
        <v>2</v>
      </c>
      <c r="E22" s="52">
        <v>3</v>
      </c>
      <c r="F22" s="52"/>
      <c r="G22" s="52">
        <v>2</v>
      </c>
      <c r="H22" s="52">
        <v>1</v>
      </c>
      <c r="I22" s="52"/>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13</v>
      </c>
      <c r="D25" s="52">
        <v>12</v>
      </c>
      <c r="E25" s="52">
        <v>12</v>
      </c>
      <c r="F25" s="52"/>
      <c r="G25" s="52">
        <v>12</v>
      </c>
      <c r="H25" s="52"/>
      <c r="I25" s="52">
        <v>1</v>
      </c>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c r="D30" s="52"/>
      <c r="E30" s="52"/>
      <c r="F30" s="52"/>
      <c r="G30" s="52"/>
      <c r="H30" s="52"/>
      <c r="I30" s="52"/>
      <c r="J30" s="183"/>
      <c r="K30" s="183"/>
      <c r="L30" s="183"/>
    </row>
    <row r="31" spans="1:12" ht="15.75" customHeight="1">
      <c r="A31" s="50">
        <v>26</v>
      </c>
      <c r="B31" s="55" t="s">
        <v>213</v>
      </c>
      <c r="C31" s="52">
        <f>SUM(C6:C30)</f>
        <v>48</v>
      </c>
      <c r="D31" s="52">
        <f>SUM(D6:D30)</f>
        <v>45</v>
      </c>
      <c r="E31" s="52">
        <f>SUM(E6:E30)</f>
        <v>43</v>
      </c>
      <c r="F31" s="52">
        <f>SUM(F6:F30)</f>
        <v>0</v>
      </c>
      <c r="G31" s="52">
        <f>SUM(G6:G30)</f>
        <v>40</v>
      </c>
      <c r="H31" s="52">
        <f>SUM(H6:H30)</f>
        <v>3</v>
      </c>
      <c r="I31" s="52">
        <f>SUM(I6:I30)</f>
        <v>5</v>
      </c>
      <c r="J31" s="183"/>
      <c r="K31" s="183"/>
      <c r="L31" s="183"/>
    </row>
    <row r="32" spans="1:12" ht="15.75" customHeight="1">
      <c r="A32" s="50">
        <v>27</v>
      </c>
      <c r="B32" s="57" t="s">
        <v>52</v>
      </c>
      <c r="C32" s="52">
        <v>1</v>
      </c>
      <c r="D32" s="132">
        <v>1</v>
      </c>
      <c r="E32" s="132">
        <v>1</v>
      </c>
      <c r="F32" s="132"/>
      <c r="G32" s="132">
        <v>1</v>
      </c>
      <c r="H32" s="141"/>
      <c r="I32" s="132"/>
      <c r="J32" s="183"/>
      <c r="K32" s="183"/>
      <c r="L32" s="183"/>
    </row>
    <row r="33" spans="1:12" ht="15.75" customHeight="1">
      <c r="A33" s="50">
        <v>28</v>
      </c>
      <c r="B33" s="57" t="s">
        <v>70</v>
      </c>
      <c r="C33" s="52">
        <v>3</v>
      </c>
      <c r="D33" s="132">
        <v>3</v>
      </c>
      <c r="E33" s="132">
        <v>3</v>
      </c>
      <c r="F33" s="132"/>
      <c r="G33" s="132">
        <v>3</v>
      </c>
      <c r="H33" s="141"/>
      <c r="I33" s="132"/>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&amp;L7C41CFCB&amp;C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&amp;L7C41CFCB&amp;C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124</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124</v>
      </c>
      <c r="D21" s="14"/>
      <c r="E21" s="15" t="s">
        <v>124</v>
      </c>
      <c r="F21" s="15" t="s">
        <v>124</v>
      </c>
      <c r="G21" s="16" t="s">
        <v>124</v>
      </c>
      <c r="H21" s="37" t="s">
        <v>124</v>
      </c>
      <c r="I21" s="35"/>
      <c r="J21" s="35"/>
      <c r="K21" s="29"/>
      <c r="L21" s="29"/>
    </row>
    <row r="22" spans="2:12" ht="15" customHeight="1">
      <c r="B22" s="95" t="s">
        <v>138</v>
      </c>
      <c r="C22" s="105" t="s">
        <v>1091</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&amp;L7C41CFCB&amp;C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2023-05-08T11:42:27Z</cp:lastPrinted>
  <dcterms:created xsi:type="dcterms:W3CDTF">2015-09-09T11:45:10Z</dcterms:created>
  <dcterms:modified xsi:type="dcterms:W3CDTF">2024-02-06T07:32:57Z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1-к_00930_4.2023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7C41CFCB</vt:lpwstr>
  </property>
  <property fmtid="{D5CDD505-2E9C-101B-9397-08002B2CF9AE}" pid="9" name="Підрозділ">
    <vt:lpwstr>Немирівський районний суд Вінницької області</vt:lpwstr>
  </property>
  <property fmtid="{D5CDD505-2E9C-101B-9397-08002B2CF9AE}" pid="10" name="ПідрозділDBID">
    <vt:i4>0</vt:i4>
  </property>
  <property fmtid="{D5CDD505-2E9C-101B-9397-08002B2CF9AE}" pid="11" name="ПідрозділID">
    <vt:i4>317</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